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5" windowWidth="1845" windowHeight="1395" activeTab="0"/>
  </bookViews>
  <sheets>
    <sheet name="AB" sheetId="1" r:id="rId1"/>
    <sheet name="C" sheetId="2" r:id="rId2"/>
  </sheets>
  <definedNames>
    <definedName name="_xlnm.Print_Area" localSheetId="0">'AB'!$A$1:$I$110</definedName>
  </definedNames>
  <calcPr fullCalcOnLoad="1"/>
</workbook>
</file>

<file path=xl/sharedStrings.xml><?xml version="1.0" encoding="utf-8"?>
<sst xmlns="http://schemas.openxmlformats.org/spreadsheetml/2006/main" count="141" uniqueCount="85">
  <si>
    <t>klasyfikacja</t>
  </si>
  <si>
    <t>Treść</t>
  </si>
  <si>
    <t>dz</t>
  </si>
  <si>
    <t>rdz</t>
  </si>
  <si>
    <t>§</t>
  </si>
  <si>
    <t>Plan</t>
  </si>
  <si>
    <t>OGÓŁEM</t>
  </si>
  <si>
    <t>Urząd wojewódzki</t>
  </si>
  <si>
    <t>Poz.</t>
  </si>
  <si>
    <t>A. DOCHODY</t>
  </si>
  <si>
    <t>B. WYDATKI</t>
  </si>
  <si>
    <t>Prowadzenie i aktualizacja stałego rejestru wyborców</t>
  </si>
  <si>
    <t>Wykonanie</t>
  </si>
  <si>
    <t>%</t>
  </si>
  <si>
    <t>Sfinansowanie zwrotu podatku akcyzowego zawartego</t>
  </si>
  <si>
    <t xml:space="preserve"> ^ świadczenia </t>
  </si>
  <si>
    <t xml:space="preserve"> ^ obsługa świadczeń </t>
  </si>
  <si>
    <t>ZADAŃ Z ZAKRESU ADMINISTRACJI RZĄDOWEJ I INNYCH ZADAŃ</t>
  </si>
  <si>
    <t>ZLECONYCH GMINIE USTAWAMI</t>
  </si>
  <si>
    <t xml:space="preserve">w cenie oleju napędowego wykorzystywanego </t>
  </si>
  <si>
    <t>do produkcji rolnej</t>
  </si>
  <si>
    <t>010</t>
  </si>
  <si>
    <t>01095</t>
  </si>
  <si>
    <t>Świadczenia rodzinne, świadczenia z funduszu</t>
  </si>
  <si>
    <t xml:space="preserve">alimentacyjnego oraz składki na ubezpieczenie </t>
  </si>
  <si>
    <t>emerytalne i rentowe z ubezpieczenia społecznego</t>
  </si>
  <si>
    <t xml:space="preserve">Składki na ubezpieczenie zdrowotne opłacane </t>
  </si>
  <si>
    <t>za osoby pobierające niektóre świadczenia z pomocy</t>
  </si>
  <si>
    <t xml:space="preserve">społecznej, niektóre świadczenia rodzinne oraz </t>
  </si>
  <si>
    <t>za osoby uczestniczące w zajęciach w centrum</t>
  </si>
  <si>
    <t>integracji społecznej</t>
  </si>
  <si>
    <t>- składki na ubezpieczenie społeczne</t>
  </si>
  <si>
    <t>- składki na Fundusz Pracy</t>
  </si>
  <si>
    <t>- wynagrodzenie bezosobowe</t>
  </si>
  <si>
    <t>- zakup materiałów</t>
  </si>
  <si>
    <t>- zakup usług pozostałych</t>
  </si>
  <si>
    <t>- zwrot akcyzy</t>
  </si>
  <si>
    <t>- wynagrodzenie osobowe</t>
  </si>
  <si>
    <t>- zakup materiałów i wyposażenia</t>
  </si>
  <si>
    <t>- wypłata świadczeń</t>
  </si>
  <si>
    <t>- wynagrodzenia osobowe</t>
  </si>
  <si>
    <t>WYKONANIE DOCHODÓW I WYDATKÓW ZWIĄZANYCH Z REALIZACJĄ</t>
  </si>
  <si>
    <t>C. DOCHODY BUDŻETU PAŃSTWA ZWIĄZANE Z REALIZACJĄ ZADAŃ ZLECONYCH</t>
  </si>
  <si>
    <t>Przekazano</t>
  </si>
  <si>
    <t>do Urzędu</t>
  </si>
  <si>
    <t>na rachunek</t>
  </si>
  <si>
    <t xml:space="preserve"> Wojewódzkiego</t>
  </si>
  <si>
    <t>gminy</t>
  </si>
  <si>
    <t>I</t>
  </si>
  <si>
    <t>ADMINISTRACJA PUBLICZNA</t>
  </si>
  <si>
    <t>75011</t>
  </si>
  <si>
    <t xml:space="preserve">- dochody z opłat za udostępnienie </t>
  </si>
  <si>
    <t xml:space="preserve">  danych osobowych</t>
  </si>
  <si>
    <t>II</t>
  </si>
  <si>
    <t>POMOC SPOŁECZNA</t>
  </si>
  <si>
    <t>z ubezpiecznia społecznego, w tym:</t>
  </si>
  <si>
    <t>- fundusz alimentacyjny</t>
  </si>
  <si>
    <t>0980</t>
  </si>
  <si>
    <t>- odsetki od funduszu alimentacyjnego</t>
  </si>
  <si>
    <t>0920</t>
  </si>
  <si>
    <t>budżetu Gminy Wolbórz</t>
  </si>
  <si>
    <t>Obrona cywilna</t>
  </si>
  <si>
    <t>Wsparcie dla osób pobierających świadczena</t>
  </si>
  <si>
    <t>pielęgnacyjne</t>
  </si>
  <si>
    <t xml:space="preserve"> - składki na ubezpieczenie społeczne</t>
  </si>
  <si>
    <t xml:space="preserve"> - składki na Fundusz Pracy</t>
  </si>
  <si>
    <t xml:space="preserve"> - wynagrodzenia bezosobowe</t>
  </si>
  <si>
    <t>Wsparcie dla osób pobierających świadczenia</t>
  </si>
  <si>
    <t>Sfinansowanie wynagrodzenia opiekuna prawnego</t>
  </si>
  <si>
    <t>Sfinansowanie kosztów sprawowania opieki</t>
  </si>
  <si>
    <t>- koszty wynagrodzenia opiekuna</t>
  </si>
  <si>
    <t>- koszty obsługi</t>
  </si>
  <si>
    <t>- obsługa</t>
  </si>
  <si>
    <t>na 2013 r.</t>
  </si>
  <si>
    <t>w cenie oleju napędowego wykorzystywanego do</t>
  </si>
  <si>
    <t>dział</t>
  </si>
  <si>
    <t>rozdział</t>
  </si>
  <si>
    <t>Świadczenia z funduszu alimentacyjnego</t>
  </si>
  <si>
    <t>oraz składki na ubezpieczenie rentowe</t>
  </si>
  <si>
    <t>do Sprawozdania z wykonania</t>
  </si>
  <si>
    <t>na dzień 31 grudnia 2013 r.</t>
  </si>
  <si>
    <t>5a</t>
  </si>
  <si>
    <t xml:space="preserve"> - zakup materiałów i wyposażenia</t>
  </si>
  <si>
    <t>- zaliczka alimentacyjna</t>
  </si>
  <si>
    <t>Załącznik nr 6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</si>
</sst>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\ _z_ł_-;_-@_-"/>
    <numFmt numFmtId="165" formatCode="0000"/>
    <numFmt numFmtId="166" formatCode="000"/>
    <numFmt numFmtId="167" formatCode="_-* #,##0.00\ _z_ł_-;\-* #,##0.00\ _z_ł_-;_-* &quot;-&quot;?\ _z_ł_-;_-@_-"/>
    <numFmt numFmtId="168" formatCode="_-* #,##0.0\ _z_ł_-;\-* #,##0.0\ _z_ł_-;_-* &quot;-&quot;??\ _z_ł_-;_-@_-"/>
  </numFmts>
  <fonts count="31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Arial CE"/>
      <family val="0"/>
    </font>
    <font>
      <b/>
      <sz val="12"/>
      <name val="Arial CE"/>
      <family val="0"/>
    </font>
    <font>
      <b/>
      <i/>
      <sz val="10"/>
      <name val="Arial CE"/>
      <family val="0"/>
    </font>
    <font>
      <b/>
      <i/>
      <sz val="12"/>
      <name val="Arial CE"/>
      <family val="2"/>
    </font>
    <font>
      <sz val="8"/>
      <name val="Arial CE"/>
      <family val="0"/>
    </font>
    <font>
      <sz val="8"/>
      <name val="Arial"/>
      <family val="0"/>
    </font>
    <font>
      <b/>
      <sz val="8"/>
      <name val="Arial CE"/>
      <family val="2"/>
    </font>
    <font>
      <u val="singleAccounting"/>
      <sz val="8"/>
      <name val="Arial CE"/>
      <family val="0"/>
    </font>
    <font>
      <b/>
      <sz val="10"/>
      <name val="Arial CE"/>
      <family val="2"/>
    </font>
    <font>
      <u val="singleAccounting"/>
      <sz val="10"/>
      <name val="Arial CE"/>
      <family val="0"/>
    </font>
    <font>
      <b/>
      <i/>
      <sz val="11"/>
      <name val="Arial CE"/>
      <family val="0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227">
    <xf numFmtId="0" fontId="0" fillId="0" borderId="0" xfId="0" applyAlignment="1">
      <alignment/>
    </xf>
    <xf numFmtId="0" fontId="6" fillId="0" borderId="0" xfId="51">
      <alignment/>
      <protection/>
    </xf>
    <xf numFmtId="0" fontId="19" fillId="0" borderId="0" xfId="51" applyFont="1" applyAlignment="1">
      <alignment/>
      <protection/>
    </xf>
    <xf numFmtId="0" fontId="21" fillId="0" borderId="0" xfId="51" applyFont="1">
      <alignment/>
      <protection/>
    </xf>
    <xf numFmtId="0" fontId="22" fillId="0" borderId="0" xfId="51" applyFont="1">
      <alignment/>
      <protection/>
    </xf>
    <xf numFmtId="0" fontId="21" fillId="0" borderId="0" xfId="51" applyFont="1" applyBorder="1" applyAlignment="1">
      <alignment horizontal="left" vertical="center"/>
      <protection/>
    </xf>
    <xf numFmtId="0" fontId="20" fillId="0" borderId="0" xfId="51" applyFont="1" applyAlignment="1">
      <alignment/>
      <protection/>
    </xf>
    <xf numFmtId="0" fontId="6" fillId="0" borderId="0" xfId="51" applyBorder="1">
      <alignment/>
      <protection/>
    </xf>
    <xf numFmtId="0" fontId="0" fillId="0" borderId="0" xfId="0" applyBorder="1" applyAlignment="1">
      <alignment/>
    </xf>
    <xf numFmtId="0" fontId="23" fillId="0" borderId="0" xfId="51" applyFont="1" applyBorder="1">
      <alignment/>
      <protection/>
    </xf>
    <xf numFmtId="0" fontId="23" fillId="0" borderId="0" xfId="51" applyFont="1" applyBorder="1" applyAlignment="1">
      <alignment/>
      <protection/>
    </xf>
    <xf numFmtId="49" fontId="23" fillId="0" borderId="0" xfId="51" applyNumberFormat="1" applyFont="1" applyBorder="1" applyAlignment="1">
      <alignment horizontal="center"/>
      <protection/>
    </xf>
    <xf numFmtId="0" fontId="23" fillId="0" borderId="0" xfId="51" applyFont="1" applyBorder="1" applyAlignment="1">
      <alignment horizontal="center"/>
      <protection/>
    </xf>
    <xf numFmtId="0" fontId="23" fillId="0" borderId="0" xfId="51" applyFont="1" applyFill="1" applyBorder="1">
      <alignment/>
      <protection/>
    </xf>
    <xf numFmtId="0" fontId="23" fillId="0" borderId="0" xfId="51" applyFont="1" applyFill="1" applyBorder="1" applyAlignment="1">
      <alignment horizontal="left"/>
      <protection/>
    </xf>
    <xf numFmtId="43" fontId="23" fillId="0" borderId="0" xfId="42" applyNumberFormat="1" applyFont="1" applyBorder="1" applyAlignment="1">
      <alignment horizontal="center"/>
    </xf>
    <xf numFmtId="0" fontId="25" fillId="0" borderId="0" xfId="51" applyFont="1" applyBorder="1" applyAlignment="1">
      <alignment horizontal="center" vertical="center"/>
      <protection/>
    </xf>
    <xf numFmtId="166" fontId="23" fillId="0" borderId="0" xfId="51" applyNumberFormat="1" applyFont="1" applyBorder="1" applyAlignment="1">
      <alignment horizontal="center" vertical="center"/>
      <protection/>
    </xf>
    <xf numFmtId="0" fontId="23" fillId="0" borderId="0" xfId="51" applyFont="1" applyBorder="1" applyAlignment="1">
      <alignment horizontal="center" vertical="center"/>
      <protection/>
    </xf>
    <xf numFmtId="43" fontId="25" fillId="0" borderId="0" xfId="42" applyNumberFormat="1" applyFont="1" applyBorder="1" applyAlignment="1">
      <alignment horizontal="center" vertical="center"/>
    </xf>
    <xf numFmtId="43" fontId="25" fillId="0" borderId="0" xfId="51" applyNumberFormat="1" applyFont="1" applyBorder="1" applyAlignment="1">
      <alignment vertical="center"/>
      <protection/>
    </xf>
    <xf numFmtId="49" fontId="23" fillId="0" borderId="0" xfId="51" applyNumberFormat="1" applyFont="1" applyBorder="1">
      <alignment/>
      <protection/>
    </xf>
    <xf numFmtId="49" fontId="23" fillId="0" borderId="0" xfId="51" applyNumberFormat="1" applyFont="1" applyFill="1" applyBorder="1" applyAlignment="1">
      <alignment horizontal="left"/>
      <protection/>
    </xf>
    <xf numFmtId="49" fontId="23" fillId="0" borderId="0" xfId="51" applyNumberFormat="1" applyFont="1" applyFill="1" applyBorder="1">
      <alignment/>
      <protection/>
    </xf>
    <xf numFmtId="0" fontId="25" fillId="0" borderId="0" xfId="51" applyFont="1" applyBorder="1">
      <alignment/>
      <protection/>
    </xf>
    <xf numFmtId="0" fontId="25" fillId="0" borderId="0" xfId="51" applyFont="1" applyFill="1" applyBorder="1">
      <alignment/>
      <protection/>
    </xf>
    <xf numFmtId="49" fontId="0" fillId="0" borderId="0" xfId="0" applyNumberFormat="1" applyAlignment="1">
      <alignment/>
    </xf>
    <xf numFmtId="0" fontId="25" fillId="0" borderId="0" xfId="51" applyFont="1" applyBorder="1" applyAlignment="1">
      <alignment horizontal="center" vertical="center"/>
      <protection/>
    </xf>
    <xf numFmtId="0" fontId="25" fillId="0" borderId="0" xfId="51" applyFont="1" applyBorder="1" applyAlignment="1">
      <alignment horizontal="center"/>
      <protection/>
    </xf>
    <xf numFmtId="164" fontId="23" fillId="0" borderId="0" xfId="51" applyNumberFormat="1" applyFont="1" applyBorder="1">
      <alignment/>
      <protection/>
    </xf>
    <xf numFmtId="0" fontId="25" fillId="0" borderId="0" xfId="51" applyFont="1" applyBorder="1" applyAlignment="1">
      <alignment horizontal="center"/>
      <protection/>
    </xf>
    <xf numFmtId="43" fontId="26" fillId="0" borderId="0" xfId="51" applyNumberFormat="1" applyFont="1" applyBorder="1" applyAlignment="1">
      <alignment horizontal="center"/>
      <protection/>
    </xf>
    <xf numFmtId="43" fontId="23" fillId="0" borderId="0" xfId="42" applyNumberFormat="1" applyFont="1" applyBorder="1" applyAlignment="1">
      <alignment/>
    </xf>
    <xf numFmtId="43" fontId="23" fillId="0" borderId="0" xfId="51" applyNumberFormat="1" applyFont="1" applyBorder="1" applyAlignment="1">
      <alignment/>
      <protection/>
    </xf>
    <xf numFmtId="164" fontId="23" fillId="0" borderId="0" xfId="51" applyNumberFormat="1" applyFont="1" applyBorder="1" applyAlignment="1">
      <alignment/>
      <protection/>
    </xf>
    <xf numFmtId="164" fontId="23" fillId="0" borderId="0" xfId="51" applyNumberFormat="1" applyFont="1" applyBorder="1" applyAlignment="1">
      <alignment horizontal="center"/>
      <protection/>
    </xf>
    <xf numFmtId="165" fontId="23" fillId="0" borderId="0" xfId="51" applyNumberFormat="1" applyFont="1" applyBorder="1" applyAlignment="1">
      <alignment horizontal="center"/>
      <protection/>
    </xf>
    <xf numFmtId="49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43" fontId="24" fillId="0" borderId="0" xfId="0" applyNumberFormat="1" applyFont="1" applyBorder="1" applyAlignment="1">
      <alignment/>
    </xf>
    <xf numFmtId="164" fontId="25" fillId="0" borderId="0" xfId="51" applyNumberFormat="1" applyFont="1" applyBorder="1" applyAlignment="1">
      <alignment vertical="center"/>
      <protection/>
    </xf>
    <xf numFmtId="0" fontId="6" fillId="0" borderId="10" xfId="51" applyBorder="1">
      <alignment/>
      <protection/>
    </xf>
    <xf numFmtId="0" fontId="0" fillId="0" borderId="10" xfId="0" applyBorder="1" applyAlignment="1">
      <alignment/>
    </xf>
    <xf numFmtId="0" fontId="6" fillId="0" borderId="0" xfId="51" applyFont="1" applyAlignment="1">
      <alignment vertical="center" wrapText="1"/>
      <protection/>
    </xf>
    <xf numFmtId="0" fontId="6" fillId="0" borderId="0" xfId="51" applyFont="1" applyAlignment="1">
      <alignment vertical="center"/>
      <protection/>
    </xf>
    <xf numFmtId="0" fontId="27" fillId="0" borderId="11" xfId="51" applyFont="1" applyBorder="1" applyAlignment="1">
      <alignment horizontal="center" vertical="center"/>
      <protection/>
    </xf>
    <xf numFmtId="0" fontId="27" fillId="0" borderId="12" xfId="51" applyFont="1" applyBorder="1" applyAlignment="1">
      <alignment horizontal="center" vertical="center"/>
      <protection/>
    </xf>
    <xf numFmtId="0" fontId="27" fillId="0" borderId="13" xfId="51" applyFont="1" applyBorder="1" applyAlignment="1">
      <alignment horizontal="center" vertical="center"/>
      <protection/>
    </xf>
    <xf numFmtId="0" fontId="6" fillId="0" borderId="14" xfId="51" applyFont="1" applyBorder="1" applyAlignment="1">
      <alignment horizontal="center" vertical="center"/>
      <protection/>
    </xf>
    <xf numFmtId="0" fontId="6" fillId="0" borderId="15" xfId="51" applyFont="1" applyBorder="1" applyAlignment="1">
      <alignment horizontal="center" vertical="center"/>
      <protection/>
    </xf>
    <xf numFmtId="0" fontId="6" fillId="0" borderId="16" xfId="51" applyFont="1" applyBorder="1" applyAlignment="1">
      <alignment horizontal="center" vertical="center"/>
      <protection/>
    </xf>
    <xf numFmtId="0" fontId="6" fillId="0" borderId="10" xfId="51" applyFont="1" applyBorder="1" applyAlignment="1">
      <alignment horizontal="center" vertical="center"/>
      <protection/>
    </xf>
    <xf numFmtId="0" fontId="6" fillId="0" borderId="17" xfId="51" applyFont="1" applyBorder="1" applyAlignment="1">
      <alignment horizontal="center" vertical="center"/>
      <protection/>
    </xf>
    <xf numFmtId="0" fontId="6" fillId="0" borderId="18" xfId="51" applyFont="1" applyBorder="1">
      <alignment/>
      <protection/>
    </xf>
    <xf numFmtId="0" fontId="6" fillId="0" borderId="0" xfId="51" applyFont="1" applyBorder="1">
      <alignment/>
      <protection/>
    </xf>
    <xf numFmtId="0" fontId="6" fillId="0" borderId="19" xfId="51" applyFont="1" applyBorder="1">
      <alignment/>
      <protection/>
    </xf>
    <xf numFmtId="164" fontId="6" fillId="0" borderId="18" xfId="51" applyNumberFormat="1" applyFont="1" applyBorder="1">
      <alignment/>
      <protection/>
    </xf>
    <xf numFmtId="0" fontId="27" fillId="0" borderId="18" xfId="51" applyFont="1" applyBorder="1" applyAlignment="1">
      <alignment horizontal="center"/>
      <protection/>
    </xf>
    <xf numFmtId="0" fontId="6" fillId="0" borderId="0" xfId="51" applyFont="1">
      <alignment/>
      <protection/>
    </xf>
    <xf numFmtId="0" fontId="6" fillId="0" borderId="20" xfId="51" applyFont="1" applyBorder="1">
      <alignment/>
      <protection/>
    </xf>
    <xf numFmtId="0" fontId="27" fillId="0" borderId="18" xfId="51" applyFont="1" applyBorder="1">
      <alignment/>
      <protection/>
    </xf>
    <xf numFmtId="0" fontId="6" fillId="0" borderId="18" xfId="51" applyFont="1" applyBorder="1" applyAlignment="1">
      <alignment/>
      <protection/>
    </xf>
    <xf numFmtId="0" fontId="6" fillId="0" borderId="0" xfId="51" applyFont="1" applyBorder="1" applyAlignment="1">
      <alignment/>
      <protection/>
    </xf>
    <xf numFmtId="43" fontId="6" fillId="0" borderId="19" xfId="42" applyNumberFormat="1" applyFont="1" applyBorder="1" applyAlignment="1">
      <alignment/>
    </xf>
    <xf numFmtId="43" fontId="6" fillId="0" borderId="18" xfId="51" applyNumberFormat="1" applyFont="1" applyBorder="1" applyAlignment="1">
      <alignment/>
      <protection/>
    </xf>
    <xf numFmtId="164" fontId="6" fillId="0" borderId="18" xfId="51" applyNumberFormat="1" applyFont="1" applyBorder="1" applyAlignment="1">
      <alignment/>
      <protection/>
    </xf>
    <xf numFmtId="49" fontId="6" fillId="0" borderId="18" xfId="51" applyNumberFormat="1" applyFont="1" applyBorder="1" applyAlignment="1">
      <alignment horizontal="center"/>
      <protection/>
    </xf>
    <xf numFmtId="49" fontId="6" fillId="0" borderId="0" xfId="51" applyNumberFormat="1" applyFont="1" applyBorder="1" applyAlignment="1">
      <alignment horizontal="center"/>
      <protection/>
    </xf>
    <xf numFmtId="0" fontId="6" fillId="0" borderId="18" xfId="51" applyFont="1" applyBorder="1" applyAlignment="1">
      <alignment horizontal="center"/>
      <protection/>
    </xf>
    <xf numFmtId="43" fontId="6" fillId="0" borderId="19" xfId="42" applyNumberFormat="1" applyFont="1" applyBorder="1" applyAlignment="1">
      <alignment horizontal="center"/>
    </xf>
    <xf numFmtId="164" fontId="6" fillId="0" borderId="18" xfId="51" applyNumberFormat="1" applyFont="1" applyBorder="1" applyAlignment="1">
      <alignment horizontal="center"/>
      <protection/>
    </xf>
    <xf numFmtId="0" fontId="6" fillId="0" borderId="0" xfId="51" applyFont="1" applyBorder="1" applyAlignment="1">
      <alignment horizontal="center"/>
      <protection/>
    </xf>
    <xf numFmtId="165" fontId="6" fillId="0" borderId="18" xfId="51" applyNumberFormat="1" applyFont="1" applyBorder="1" applyAlignment="1">
      <alignment horizontal="center"/>
      <protection/>
    </xf>
    <xf numFmtId="0" fontId="6" fillId="0" borderId="0" xfId="51" applyFont="1" applyFill="1" applyBorder="1">
      <alignment/>
      <protection/>
    </xf>
    <xf numFmtId="0" fontId="6" fillId="0" borderId="0" xfId="51" applyFont="1" applyAlignment="1">
      <alignment horizontal="center"/>
      <protection/>
    </xf>
    <xf numFmtId="0" fontId="6" fillId="0" borderId="0" xfId="51" applyFont="1" applyAlignment="1">
      <alignment wrapText="1"/>
      <protection/>
    </xf>
    <xf numFmtId="43" fontId="6" fillId="0" borderId="18" xfId="51" applyNumberFormat="1" applyFont="1" applyBorder="1" applyAlignment="1">
      <alignment horizontal="center"/>
      <protection/>
    </xf>
    <xf numFmtId="43" fontId="6" fillId="0" borderId="0" xfId="42" applyNumberFormat="1" applyFont="1" applyBorder="1" applyAlignment="1">
      <alignment horizontal="center"/>
    </xf>
    <xf numFmtId="43" fontId="6" fillId="0" borderId="20" xfId="51" applyNumberFormat="1" applyFont="1" applyBorder="1" applyAlignment="1">
      <alignment horizontal="center"/>
      <protection/>
    </xf>
    <xf numFmtId="0" fontId="6" fillId="0" borderId="21" xfId="51" applyFont="1" applyBorder="1">
      <alignment/>
      <protection/>
    </xf>
    <xf numFmtId="0" fontId="6" fillId="0" borderId="10" xfId="51" applyFont="1" applyBorder="1">
      <alignment/>
      <protection/>
    </xf>
    <xf numFmtId="0" fontId="6" fillId="0" borderId="22" xfId="51" applyFont="1" applyBorder="1">
      <alignment/>
      <protection/>
    </xf>
    <xf numFmtId="0" fontId="6" fillId="0" borderId="23" xfId="51" applyFont="1" applyBorder="1">
      <alignment/>
      <protection/>
    </xf>
    <xf numFmtId="0" fontId="27" fillId="0" borderId="24" xfId="51" applyFont="1" applyBorder="1" applyAlignment="1">
      <alignment horizontal="center" vertical="center"/>
      <protection/>
    </xf>
    <xf numFmtId="166" fontId="27" fillId="0" borderId="25" xfId="51" applyNumberFormat="1" applyFont="1" applyBorder="1" applyAlignment="1">
      <alignment horizontal="center" vertical="center"/>
      <protection/>
    </xf>
    <xf numFmtId="0" fontId="27" fillId="0" borderId="25" xfId="51" applyFont="1" applyBorder="1" applyAlignment="1">
      <alignment horizontal="center" vertical="center"/>
      <protection/>
    </xf>
    <xf numFmtId="43" fontId="27" fillId="0" borderId="25" xfId="42" applyNumberFormat="1" applyFont="1" applyBorder="1" applyAlignment="1">
      <alignment horizontal="center" vertical="center"/>
    </xf>
    <xf numFmtId="164" fontId="27" fillId="0" borderId="26" xfId="51" applyNumberFormat="1" applyFont="1" applyBorder="1" applyAlignment="1">
      <alignment horizontal="center" vertical="center"/>
      <protection/>
    </xf>
    <xf numFmtId="0" fontId="6" fillId="0" borderId="27" xfId="51" applyFont="1" applyBorder="1">
      <alignment/>
      <protection/>
    </xf>
    <xf numFmtId="0" fontId="27" fillId="0" borderId="0" xfId="51" applyFont="1" applyBorder="1" applyAlignment="1">
      <alignment horizontal="center" vertical="center"/>
      <protection/>
    </xf>
    <xf numFmtId="166" fontId="6" fillId="0" borderId="0" xfId="51" applyNumberFormat="1" applyFont="1" applyBorder="1" applyAlignment="1">
      <alignment horizontal="center" vertical="center"/>
      <protection/>
    </xf>
    <xf numFmtId="0" fontId="6" fillId="0" borderId="0" xfId="51" applyFont="1" applyBorder="1" applyAlignment="1">
      <alignment horizontal="center" vertical="center"/>
      <protection/>
    </xf>
    <xf numFmtId="43" fontId="27" fillId="0" borderId="0" xfId="42" applyNumberFormat="1" applyFont="1" applyBorder="1" applyAlignment="1">
      <alignment horizontal="center" vertical="center"/>
    </xf>
    <xf numFmtId="43" fontId="27" fillId="0" borderId="0" xfId="51" applyNumberFormat="1" applyFont="1" applyBorder="1" applyAlignment="1">
      <alignment vertical="center"/>
      <protection/>
    </xf>
    <xf numFmtId="167" fontId="27" fillId="0" borderId="27" xfId="51" applyNumberFormat="1" applyFont="1" applyBorder="1" applyAlignment="1">
      <alignment vertical="center"/>
      <protection/>
    </xf>
    <xf numFmtId="167" fontId="27" fillId="0" borderId="0" xfId="51" applyNumberFormat="1" applyFont="1" applyBorder="1" applyAlignment="1">
      <alignment vertical="center"/>
      <protection/>
    </xf>
    <xf numFmtId="165" fontId="27" fillId="0" borderId="0" xfId="51" applyNumberFormat="1" applyFont="1" applyBorder="1" applyAlignment="1">
      <alignment horizontal="center" vertical="center"/>
      <protection/>
    </xf>
    <xf numFmtId="0" fontId="27" fillId="0" borderId="28" xfId="51" applyFont="1" applyBorder="1" applyAlignment="1">
      <alignment horizontal="center" vertical="center"/>
      <protection/>
    </xf>
    <xf numFmtId="0" fontId="27" fillId="0" borderId="29" xfId="51" applyFont="1" applyBorder="1" applyAlignment="1">
      <alignment horizontal="center" vertical="center"/>
      <protection/>
    </xf>
    <xf numFmtId="0" fontId="27" fillId="0" borderId="30" xfId="51" applyFont="1" applyBorder="1" applyAlignment="1">
      <alignment horizontal="center" vertical="center"/>
      <protection/>
    </xf>
    <xf numFmtId="0" fontId="27" fillId="0" borderId="31" xfId="51" applyFont="1" applyBorder="1" applyAlignment="1">
      <alignment horizontal="center" vertical="center"/>
      <protection/>
    </xf>
    <xf numFmtId="0" fontId="27" fillId="0" borderId="32" xfId="51" applyFont="1" applyBorder="1" applyAlignment="1">
      <alignment horizontal="center" vertical="center"/>
      <protection/>
    </xf>
    <xf numFmtId="0" fontId="6" fillId="0" borderId="29" xfId="51" applyFont="1" applyBorder="1" applyAlignment="1">
      <alignment horizontal="center" vertical="center"/>
      <protection/>
    </xf>
    <xf numFmtId="0" fontId="6" fillId="0" borderId="33" xfId="51" applyFont="1" applyBorder="1" applyAlignment="1">
      <alignment horizontal="center" vertical="center"/>
      <protection/>
    </xf>
    <xf numFmtId="0" fontId="6" fillId="0" borderId="34" xfId="51" applyFont="1" applyBorder="1" applyAlignment="1">
      <alignment horizontal="center" vertical="center"/>
      <protection/>
    </xf>
    <xf numFmtId="0" fontId="6" fillId="0" borderId="24" xfId="51" applyFont="1" applyBorder="1" applyAlignment="1">
      <alignment horizontal="center" vertical="center"/>
      <protection/>
    </xf>
    <xf numFmtId="0" fontId="6" fillId="0" borderId="35" xfId="51" applyFont="1" applyBorder="1" applyAlignment="1">
      <alignment horizontal="center" vertical="center"/>
      <protection/>
    </xf>
    <xf numFmtId="0" fontId="6" fillId="0" borderId="26" xfId="51" applyFont="1" applyBorder="1" applyAlignment="1">
      <alignment horizontal="center" vertical="center"/>
      <protection/>
    </xf>
    <xf numFmtId="0" fontId="27" fillId="0" borderId="18" xfId="51" applyFont="1" applyBorder="1" applyAlignment="1">
      <alignment horizontal="center" vertical="center"/>
      <protection/>
    </xf>
    <xf numFmtId="0" fontId="6" fillId="0" borderId="0" xfId="51" applyFont="1" applyBorder="1" applyAlignment="1">
      <alignment vertical="center"/>
      <protection/>
    </xf>
    <xf numFmtId="0" fontId="6" fillId="0" borderId="18" xfId="51" applyFont="1" applyBorder="1" applyAlignment="1">
      <alignment vertical="center"/>
      <protection/>
    </xf>
    <xf numFmtId="0" fontId="6" fillId="0" borderId="20" xfId="51" applyFont="1" applyBorder="1" applyAlignment="1">
      <alignment vertical="center"/>
      <protection/>
    </xf>
    <xf numFmtId="164" fontId="6" fillId="0" borderId="18" xfId="51" applyNumberFormat="1" applyFont="1" applyBorder="1" applyAlignment="1">
      <alignment vertical="center"/>
      <protection/>
    </xf>
    <xf numFmtId="43" fontId="6" fillId="0" borderId="19" xfId="42" applyNumberFormat="1" applyFont="1" applyBorder="1" applyAlignment="1">
      <alignment vertical="center"/>
    </xf>
    <xf numFmtId="43" fontId="6" fillId="0" borderId="18" xfId="51" applyNumberFormat="1" applyFont="1" applyBorder="1" applyAlignment="1">
      <alignment vertical="center"/>
      <protection/>
    </xf>
    <xf numFmtId="0" fontId="6" fillId="0" borderId="18" xfId="51" applyFont="1" applyBorder="1" applyAlignment="1">
      <alignment horizontal="center" vertical="center"/>
      <protection/>
    </xf>
    <xf numFmtId="49" fontId="6" fillId="0" borderId="18" xfId="51" applyNumberFormat="1" applyFont="1" applyBorder="1" applyAlignment="1">
      <alignment horizontal="center" vertical="center"/>
      <protection/>
    </xf>
    <xf numFmtId="49" fontId="6" fillId="0" borderId="0" xfId="51" applyNumberFormat="1" applyFont="1" applyBorder="1" applyAlignment="1">
      <alignment horizontal="center" vertical="center"/>
      <protection/>
    </xf>
    <xf numFmtId="43" fontId="28" fillId="0" borderId="19" xfId="42" applyNumberFormat="1" applyFont="1" applyBorder="1" applyAlignment="1">
      <alignment horizontal="center" vertical="center"/>
    </xf>
    <xf numFmtId="43" fontId="28" fillId="0" borderId="18" xfId="51" applyNumberFormat="1" applyFont="1" applyBorder="1" applyAlignment="1">
      <alignment horizontal="center" vertical="center"/>
      <protection/>
    </xf>
    <xf numFmtId="164" fontId="6" fillId="0" borderId="18" xfId="51" applyNumberFormat="1" applyFont="1" applyBorder="1" applyAlignment="1">
      <alignment horizontal="center" vertical="center"/>
      <protection/>
    </xf>
    <xf numFmtId="49" fontId="6" fillId="0" borderId="0" xfId="51" applyNumberFormat="1" applyFont="1" applyBorder="1" applyAlignment="1">
      <alignment vertical="center"/>
      <protection/>
    </xf>
    <xf numFmtId="43" fontId="6" fillId="0" borderId="19" xfId="42" applyNumberFormat="1" applyFont="1" applyBorder="1" applyAlignment="1">
      <alignment horizontal="center" vertical="center"/>
    </xf>
    <xf numFmtId="43" fontId="6" fillId="0" borderId="19" xfId="42" applyNumberFormat="1" applyFont="1" applyFill="1" applyBorder="1" applyAlignment="1">
      <alignment horizontal="center" vertical="center"/>
    </xf>
    <xf numFmtId="49" fontId="6" fillId="0" borderId="20" xfId="51" applyNumberFormat="1" applyFont="1" applyBorder="1" applyAlignment="1">
      <alignment vertical="center"/>
      <protection/>
    </xf>
    <xf numFmtId="165" fontId="6" fillId="0" borderId="18" xfId="51" applyNumberFormat="1" applyFont="1" applyBorder="1" applyAlignment="1">
      <alignment horizontal="center" vertical="center"/>
      <protection/>
    </xf>
    <xf numFmtId="164" fontId="28" fillId="0" borderId="18" xfId="51" applyNumberFormat="1" applyFont="1" applyBorder="1" applyAlignment="1">
      <alignment horizontal="center" vertical="center"/>
      <protection/>
    </xf>
    <xf numFmtId="0" fontId="6" fillId="0" borderId="0" xfId="51" applyFont="1" applyFill="1" applyBorder="1" applyAlignment="1">
      <alignment vertical="center"/>
      <protection/>
    </xf>
    <xf numFmtId="43" fontId="28" fillId="0" borderId="19" xfId="42" applyNumberFormat="1" applyFont="1" applyBorder="1" applyAlignment="1">
      <alignment vertical="center"/>
    </xf>
    <xf numFmtId="0" fontId="27" fillId="0" borderId="36" xfId="51" applyFont="1" applyBorder="1" applyAlignment="1">
      <alignment horizontal="center" vertical="center"/>
      <protection/>
    </xf>
    <xf numFmtId="49" fontId="6" fillId="0" borderId="37" xfId="51" applyNumberFormat="1" applyFont="1" applyBorder="1" applyAlignment="1">
      <alignment vertical="center"/>
      <protection/>
    </xf>
    <xf numFmtId="0" fontId="6" fillId="0" borderId="36" xfId="51" applyFont="1" applyBorder="1" applyAlignment="1">
      <alignment horizontal="center" vertical="center"/>
      <protection/>
    </xf>
    <xf numFmtId="0" fontId="6" fillId="0" borderId="37" xfId="51" applyFont="1" applyBorder="1" applyAlignment="1">
      <alignment horizontal="center" vertical="center"/>
      <protection/>
    </xf>
    <xf numFmtId="165" fontId="6" fillId="0" borderId="36" xfId="51" applyNumberFormat="1" applyFont="1" applyBorder="1" applyAlignment="1">
      <alignment horizontal="center" vertical="center"/>
      <protection/>
    </xf>
    <xf numFmtId="43" fontId="6" fillId="0" borderId="38" xfId="42" applyNumberFormat="1" applyFont="1" applyBorder="1" applyAlignment="1">
      <alignment vertical="center"/>
    </xf>
    <xf numFmtId="164" fontId="28" fillId="0" borderId="36" xfId="51" applyNumberFormat="1" applyFont="1" applyBorder="1" applyAlignment="1">
      <alignment vertical="center"/>
      <protection/>
    </xf>
    <xf numFmtId="0" fontId="27" fillId="0" borderId="39" xfId="51" applyFont="1" applyBorder="1" applyAlignment="1">
      <alignment horizontal="center"/>
      <protection/>
    </xf>
    <xf numFmtId="49" fontId="6" fillId="0" borderId="39" xfId="51" applyNumberFormat="1" applyFont="1" applyBorder="1">
      <alignment/>
      <protection/>
    </xf>
    <xf numFmtId="0" fontId="6" fillId="0" borderId="39" xfId="51" applyFont="1" applyBorder="1" applyAlignment="1">
      <alignment horizontal="center"/>
      <protection/>
    </xf>
    <xf numFmtId="165" fontId="6" fillId="0" borderId="39" xfId="51" applyNumberFormat="1" applyFont="1" applyBorder="1" applyAlignment="1">
      <alignment horizontal="center"/>
      <protection/>
    </xf>
    <xf numFmtId="43" fontId="6" fillId="0" borderId="39" xfId="42" applyNumberFormat="1" applyFont="1" applyBorder="1" applyAlignment="1">
      <alignment/>
    </xf>
    <xf numFmtId="164" fontId="28" fillId="0" borderId="39" xfId="51" applyNumberFormat="1" applyFont="1" applyBorder="1" applyAlignment="1">
      <alignment/>
      <protection/>
    </xf>
    <xf numFmtId="0" fontId="27" fillId="0" borderId="0" xfId="51" applyFont="1" applyBorder="1" applyAlignment="1">
      <alignment horizontal="center"/>
      <protection/>
    </xf>
    <xf numFmtId="49" fontId="6" fillId="0" borderId="0" xfId="51" applyNumberFormat="1" applyFont="1" applyBorder="1">
      <alignment/>
      <protection/>
    </xf>
    <xf numFmtId="165" fontId="6" fillId="0" borderId="0" xfId="51" applyNumberFormat="1" applyFont="1" applyBorder="1" applyAlignment="1">
      <alignment horizontal="center"/>
      <protection/>
    </xf>
    <xf numFmtId="43" fontId="6" fillId="0" borderId="0" xfId="42" applyNumberFormat="1" applyFont="1" applyBorder="1" applyAlignment="1">
      <alignment/>
    </xf>
    <xf numFmtId="164" fontId="28" fillId="0" borderId="0" xfId="51" applyNumberFormat="1" applyFont="1" applyBorder="1" applyAlignment="1">
      <alignment/>
      <protection/>
    </xf>
    <xf numFmtId="49" fontId="6" fillId="0" borderId="0" xfId="51" applyNumberFormat="1" applyFont="1" applyFill="1" applyBorder="1">
      <alignment/>
      <protection/>
    </xf>
    <xf numFmtId="0" fontId="6" fillId="0" borderId="0" xfId="51" applyFont="1" applyAlignment="1">
      <alignment horizontal="center" vertical="center"/>
      <protection/>
    </xf>
    <xf numFmtId="43" fontId="6" fillId="0" borderId="18" xfId="51" applyNumberFormat="1" applyFont="1" applyBorder="1" applyAlignment="1">
      <alignment horizontal="center" vertical="center"/>
      <protection/>
    </xf>
    <xf numFmtId="0" fontId="21" fillId="0" borderId="0" xfId="51" applyFont="1" applyBorder="1" applyAlignment="1">
      <alignment vertical="center" wrapText="1"/>
      <protection/>
    </xf>
    <xf numFmtId="43" fontId="21" fillId="0" borderId="19" xfId="42" applyNumberFormat="1" applyFont="1" applyBorder="1" applyAlignment="1">
      <alignment horizontal="center" vertical="center"/>
    </xf>
    <xf numFmtId="43" fontId="0" fillId="0" borderId="18" xfId="42" applyNumberFormat="1" applyFont="1" applyBorder="1" applyAlignment="1">
      <alignment horizontal="center" vertical="center"/>
    </xf>
    <xf numFmtId="49" fontId="21" fillId="0" borderId="0" xfId="51" applyNumberFormat="1" applyFont="1" applyBorder="1" applyAlignment="1">
      <alignment vertical="center"/>
      <protection/>
    </xf>
    <xf numFmtId="43" fontId="0" fillId="0" borderId="0" xfId="42" applyNumberFormat="1" applyFont="1" applyBorder="1" applyAlignment="1">
      <alignment horizontal="center" vertical="center"/>
    </xf>
    <xf numFmtId="43" fontId="0" fillId="0" borderId="18" xfId="42" applyNumberFormat="1" applyFont="1" applyBorder="1" applyAlignment="1">
      <alignment horizontal="center" vertical="center"/>
    </xf>
    <xf numFmtId="43" fontId="6" fillId="0" borderId="0" xfId="42" applyNumberFormat="1" applyFont="1" applyBorder="1" applyAlignment="1">
      <alignment horizontal="center" vertical="center"/>
    </xf>
    <xf numFmtId="43" fontId="28" fillId="0" borderId="0" xfId="42" applyNumberFormat="1" applyFont="1" applyBorder="1" applyAlignment="1">
      <alignment horizontal="center" vertical="center"/>
    </xf>
    <xf numFmtId="164" fontId="28" fillId="0" borderId="18" xfId="51" applyNumberFormat="1" applyFont="1" applyBorder="1" applyAlignment="1">
      <alignment vertical="center"/>
      <protection/>
    </xf>
    <xf numFmtId="49" fontId="6" fillId="0" borderId="0" xfId="51" applyNumberFormat="1" applyFont="1" applyFill="1" applyBorder="1" applyAlignment="1">
      <alignment vertical="center"/>
      <protection/>
    </xf>
    <xf numFmtId="0" fontId="6" fillId="0" borderId="23" xfId="51" applyFont="1" applyBorder="1" applyAlignment="1">
      <alignment vertical="center"/>
      <protection/>
    </xf>
    <xf numFmtId="166" fontId="6" fillId="0" borderId="25" xfId="51" applyNumberFormat="1" applyFont="1" applyBorder="1" applyAlignment="1">
      <alignment horizontal="center" vertical="center"/>
      <protection/>
    </xf>
    <xf numFmtId="0" fontId="6" fillId="0" borderId="25" xfId="51" applyFont="1" applyBorder="1" applyAlignment="1">
      <alignment horizontal="center" vertical="center"/>
      <protection/>
    </xf>
    <xf numFmtId="164" fontId="27" fillId="0" borderId="26" xfId="51" applyNumberFormat="1" applyFont="1" applyBorder="1" applyAlignment="1">
      <alignment vertical="center"/>
      <protection/>
    </xf>
    <xf numFmtId="0" fontId="21" fillId="0" borderId="0" xfId="51" applyFont="1" applyAlignment="1">
      <alignment vertical="center"/>
      <protection/>
    </xf>
    <xf numFmtId="43" fontId="28" fillId="0" borderId="18" xfId="42" applyNumberFormat="1" applyFont="1" applyBorder="1" applyAlignment="1">
      <alignment horizontal="center" vertical="center"/>
    </xf>
    <xf numFmtId="0" fontId="6" fillId="0" borderId="40" xfId="51" applyFont="1" applyBorder="1" applyAlignment="1">
      <alignment horizontal="center" vertical="center"/>
      <protection/>
    </xf>
    <xf numFmtId="0" fontId="6" fillId="0" borderId="41" xfId="51" applyFont="1" applyBorder="1" applyAlignment="1">
      <alignment vertical="center"/>
      <protection/>
    </xf>
    <xf numFmtId="0" fontId="6" fillId="0" borderId="42" xfId="51" applyFont="1" applyBorder="1" applyAlignment="1">
      <alignment horizontal="center" vertical="center"/>
      <protection/>
    </xf>
    <xf numFmtId="0" fontId="6" fillId="0" borderId="21" xfId="51" applyFont="1" applyBorder="1" applyAlignment="1">
      <alignment horizontal="center" vertical="center"/>
      <protection/>
    </xf>
    <xf numFmtId="0" fontId="0" fillId="0" borderId="17" xfId="0" applyFont="1" applyBorder="1" applyAlignment="1">
      <alignment horizontal="center"/>
    </xf>
    <xf numFmtId="43" fontId="0" fillId="0" borderId="18" xfId="0" applyNumberFormat="1" applyFont="1" applyBorder="1" applyAlignment="1">
      <alignment/>
    </xf>
    <xf numFmtId="0" fontId="6" fillId="0" borderId="0" xfId="51" applyFont="1" applyFill="1" applyBorder="1" applyAlignment="1">
      <alignment horizontal="left"/>
      <protection/>
    </xf>
    <xf numFmtId="0" fontId="0" fillId="0" borderId="18" xfId="0" applyFont="1" applyBorder="1" applyAlignment="1">
      <alignment/>
    </xf>
    <xf numFmtId="0" fontId="0" fillId="0" borderId="21" xfId="0" applyFont="1" applyBorder="1" applyAlignment="1">
      <alignment/>
    </xf>
    <xf numFmtId="49" fontId="0" fillId="0" borderId="21" xfId="0" applyNumberFormat="1" applyFont="1" applyBorder="1" applyAlignment="1">
      <alignment/>
    </xf>
    <xf numFmtId="43" fontId="0" fillId="0" borderId="21" xfId="0" applyNumberFormat="1" applyFont="1" applyBorder="1" applyAlignment="1">
      <alignment/>
    </xf>
    <xf numFmtId="49" fontId="6" fillId="0" borderId="0" xfId="51" applyNumberFormat="1" applyFont="1" applyFill="1" applyBorder="1" applyAlignment="1">
      <alignment horizontal="left" vertical="center"/>
      <protection/>
    </xf>
    <xf numFmtId="49" fontId="6" fillId="0" borderId="0" xfId="51" applyNumberFormat="1" applyFont="1" applyAlignment="1">
      <alignment vertical="center"/>
      <protection/>
    </xf>
    <xf numFmtId="49" fontId="0" fillId="0" borderId="18" xfId="0" applyNumberFormat="1" applyFont="1" applyBorder="1" applyAlignment="1">
      <alignment vertical="center"/>
    </xf>
    <xf numFmtId="43" fontId="6" fillId="0" borderId="18" xfId="42" applyNumberFormat="1" applyFont="1" applyBorder="1" applyAlignment="1">
      <alignment vertical="center"/>
    </xf>
    <xf numFmtId="43" fontId="0" fillId="0" borderId="18" xfId="0" applyNumberFormat="1" applyFont="1" applyBorder="1" applyAlignment="1">
      <alignment vertical="center"/>
    </xf>
    <xf numFmtId="0" fontId="27" fillId="0" borderId="18" xfId="51" applyFont="1" applyBorder="1" applyAlignment="1">
      <alignment vertical="center"/>
      <protection/>
    </xf>
    <xf numFmtId="0" fontId="27" fillId="0" borderId="0" xfId="51" applyFont="1" applyAlignment="1">
      <alignment vertical="center"/>
      <protection/>
    </xf>
    <xf numFmtId="43" fontId="27" fillId="0" borderId="18" xfId="51" applyNumberFormat="1" applyFont="1" applyBorder="1" applyAlignment="1">
      <alignment horizontal="center" vertical="center"/>
      <protection/>
    </xf>
    <xf numFmtId="165" fontId="27" fillId="0" borderId="18" xfId="51" applyNumberFormat="1" applyFont="1" applyBorder="1" applyAlignment="1">
      <alignment horizontal="center" vertical="center"/>
      <protection/>
    </xf>
    <xf numFmtId="43" fontId="27" fillId="0" borderId="19" xfId="42" applyNumberFormat="1" applyFont="1" applyBorder="1" applyAlignment="1">
      <alignment vertical="center"/>
    </xf>
    <xf numFmtId="0" fontId="27" fillId="0" borderId="0" xfId="51" applyFont="1" applyFill="1" applyBorder="1" applyAlignment="1">
      <alignment vertical="center"/>
      <protection/>
    </xf>
    <xf numFmtId="0" fontId="27" fillId="0" borderId="0" xfId="51" applyFont="1" applyBorder="1" applyAlignment="1">
      <alignment vertical="center"/>
      <protection/>
    </xf>
    <xf numFmtId="49" fontId="0" fillId="0" borderId="18" xfId="0" applyNumberFormat="1" applyFont="1" applyBorder="1" applyAlignment="1">
      <alignment horizontal="center" vertical="center"/>
    </xf>
    <xf numFmtId="0" fontId="27" fillId="0" borderId="15" xfId="51" applyFont="1" applyBorder="1" applyAlignment="1">
      <alignment horizontal="center" vertical="center"/>
      <protection/>
    </xf>
    <xf numFmtId="0" fontId="0" fillId="0" borderId="14" xfId="0" applyFont="1" applyBorder="1" applyAlignment="1">
      <alignment horizontal="center" vertical="center"/>
    </xf>
    <xf numFmtId="0" fontId="27" fillId="0" borderId="43" xfId="51" applyFont="1" applyBorder="1" applyAlignment="1">
      <alignment horizontal="center" vertical="center"/>
      <protection/>
    </xf>
    <xf numFmtId="43" fontId="30" fillId="0" borderId="18" xfId="42" applyNumberFormat="1" applyFont="1" applyBorder="1" applyAlignment="1">
      <alignment horizontal="center" vertical="center"/>
    </xf>
    <xf numFmtId="43" fontId="30" fillId="0" borderId="19" xfId="42" applyNumberFormat="1" applyFont="1" applyBorder="1" applyAlignment="1">
      <alignment horizontal="center" vertical="center"/>
    </xf>
    <xf numFmtId="43" fontId="30" fillId="0" borderId="20" xfId="42" applyNumberFormat="1" applyFont="1" applyBorder="1" applyAlignment="1">
      <alignment horizontal="center" vertical="center"/>
    </xf>
    <xf numFmtId="164" fontId="21" fillId="0" borderId="18" xfId="51" applyNumberFormat="1" applyFont="1" applyBorder="1" applyAlignment="1">
      <alignment vertical="center"/>
      <protection/>
    </xf>
    <xf numFmtId="0" fontId="29" fillId="0" borderId="0" xfId="51" applyFont="1" applyAlignment="1">
      <alignment vertical="center"/>
      <protection/>
    </xf>
    <xf numFmtId="0" fontId="27" fillId="0" borderId="28" xfId="51" applyFont="1" applyBorder="1" applyAlignment="1">
      <alignment horizontal="center" vertical="center"/>
      <protection/>
    </xf>
    <xf numFmtId="0" fontId="27" fillId="0" borderId="29" xfId="51" applyFont="1" applyBorder="1" applyAlignment="1">
      <alignment horizontal="center" vertical="center"/>
      <protection/>
    </xf>
    <xf numFmtId="0" fontId="20" fillId="0" borderId="0" xfId="51" applyFont="1" applyAlignment="1">
      <alignment horizontal="left"/>
      <protection/>
    </xf>
    <xf numFmtId="0" fontId="6" fillId="0" borderId="28" xfId="51" applyFont="1" applyBorder="1" applyAlignment="1">
      <alignment horizontal="center" vertical="center"/>
      <protection/>
    </xf>
    <xf numFmtId="0" fontId="6" fillId="0" borderId="14" xfId="51" applyFont="1" applyBorder="1" applyAlignment="1">
      <alignment horizontal="center" vertical="center"/>
      <protection/>
    </xf>
    <xf numFmtId="0" fontId="6" fillId="0" borderId="29" xfId="51" applyFont="1" applyBorder="1" applyAlignment="1">
      <alignment horizontal="center" vertical="center"/>
      <protection/>
    </xf>
    <xf numFmtId="0" fontId="27" fillId="0" borderId="43" xfId="51" applyFont="1" applyBorder="1" applyAlignment="1">
      <alignment horizontal="center" vertical="center"/>
      <protection/>
    </xf>
    <xf numFmtId="0" fontId="27" fillId="0" borderId="15" xfId="51" applyFont="1" applyBorder="1" applyAlignment="1">
      <alignment horizontal="center" vertical="center"/>
      <protection/>
    </xf>
    <xf numFmtId="0" fontId="27" fillId="0" borderId="43" xfId="51" applyFont="1" applyBorder="1" applyAlignment="1">
      <alignment horizontal="center" vertical="center"/>
      <protection/>
    </xf>
    <xf numFmtId="0" fontId="27" fillId="0" borderId="15" xfId="51" applyFont="1" applyBorder="1" applyAlignment="1">
      <alignment horizontal="center" vertical="center"/>
      <protection/>
    </xf>
    <xf numFmtId="0" fontId="27" fillId="0" borderId="44" xfId="51" applyFont="1" applyBorder="1" applyAlignment="1">
      <alignment horizontal="center" vertical="center"/>
      <protection/>
    </xf>
    <xf numFmtId="0" fontId="27" fillId="0" borderId="45" xfId="51" applyFont="1" applyBorder="1" applyAlignment="1">
      <alignment horizontal="center" vertical="center"/>
      <protection/>
    </xf>
    <xf numFmtId="0" fontId="27" fillId="0" borderId="46" xfId="51" applyFont="1" applyBorder="1" applyAlignment="1">
      <alignment horizontal="center" vertical="center"/>
      <protection/>
    </xf>
    <xf numFmtId="0" fontId="27" fillId="0" borderId="44" xfId="51" applyFont="1" applyBorder="1" applyAlignment="1">
      <alignment horizontal="center" vertical="center"/>
      <protection/>
    </xf>
    <xf numFmtId="0" fontId="27" fillId="0" borderId="45" xfId="51" applyFont="1" applyBorder="1" applyAlignment="1">
      <alignment horizontal="center" vertical="center"/>
      <protection/>
    </xf>
    <xf numFmtId="0" fontId="23" fillId="0" borderId="0" xfId="51" applyFont="1" applyBorder="1" applyAlignment="1">
      <alignment horizontal="center" vertical="center"/>
      <protection/>
    </xf>
    <xf numFmtId="0" fontId="25" fillId="0" borderId="0" xfId="51" applyFont="1" applyBorder="1" applyAlignment="1">
      <alignment horizontal="center" vertical="center"/>
      <protection/>
    </xf>
    <xf numFmtId="0" fontId="25" fillId="0" borderId="0" xfId="51" applyFont="1" applyBorder="1" applyAlignment="1">
      <alignment horizontal="center" vertical="center"/>
      <protection/>
    </xf>
    <xf numFmtId="0" fontId="27" fillId="0" borderId="47" xfId="51" applyFont="1" applyBorder="1" applyAlignment="1">
      <alignment horizontal="center" vertical="center"/>
      <protection/>
    </xf>
    <xf numFmtId="0" fontId="27" fillId="0" borderId="42" xfId="51" applyFont="1" applyBorder="1" applyAlignment="1">
      <alignment horizontal="center" vertical="center"/>
      <protection/>
    </xf>
    <xf numFmtId="0" fontId="27" fillId="0" borderId="48" xfId="51" applyFont="1" applyBorder="1" applyAlignment="1">
      <alignment horizontal="center" vertical="center"/>
      <protection/>
    </xf>
    <xf numFmtId="0" fontId="27" fillId="0" borderId="46" xfId="51" applyFont="1" applyBorder="1" applyAlignment="1">
      <alignment horizontal="center" vertical="center"/>
      <protection/>
    </xf>
    <xf numFmtId="0" fontId="27" fillId="0" borderId="49" xfId="51" applyFont="1" applyBorder="1" applyAlignment="1">
      <alignment horizontal="center" vertical="center"/>
      <protection/>
    </xf>
    <xf numFmtId="0" fontId="27" fillId="0" borderId="27" xfId="51" applyFont="1" applyBorder="1" applyAlignment="1">
      <alignment horizontal="center" vertical="center"/>
      <protection/>
    </xf>
    <xf numFmtId="0" fontId="27" fillId="0" borderId="28" xfId="51" applyFont="1" applyBorder="1" applyAlignment="1">
      <alignment horizontal="center" vertical="center"/>
      <protection/>
    </xf>
    <xf numFmtId="0" fontId="27" fillId="0" borderId="50" xfId="51" applyFont="1" applyBorder="1" applyAlignment="1">
      <alignment horizontal="center" vertical="center"/>
      <protection/>
    </xf>
    <xf numFmtId="0" fontId="27" fillId="0" borderId="37" xfId="51" applyFont="1" applyBorder="1" applyAlignment="1">
      <alignment horizontal="center" vertical="center"/>
      <protection/>
    </xf>
    <xf numFmtId="0" fontId="27" fillId="0" borderId="51" xfId="51" applyFont="1" applyBorder="1" applyAlignment="1">
      <alignment horizontal="center" vertical="center"/>
      <protection/>
    </xf>
    <xf numFmtId="0" fontId="27" fillId="0" borderId="0" xfId="51" applyFont="1" applyAlignment="1">
      <alignment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4"/>
  <sheetViews>
    <sheetView tabSelected="1" view="pageBreakPreview" zoomScaleSheetLayoutView="100" workbookViewId="0" topLeftCell="A1">
      <selection activeCell="G1" sqref="G1:G4"/>
    </sheetView>
  </sheetViews>
  <sheetFormatPr defaultColWidth="9.140625" defaultRowHeight="12.75"/>
  <cols>
    <col min="1" max="1" width="3.7109375" style="0" customWidth="1"/>
    <col min="2" max="2" width="45.8515625" style="0" customWidth="1"/>
    <col min="3" max="3" width="4.421875" style="0" customWidth="1"/>
    <col min="4" max="4" width="6.140625" style="0" customWidth="1"/>
    <col min="5" max="5" width="5.140625" style="0" customWidth="1"/>
    <col min="6" max="6" width="15.140625" style="0" customWidth="1"/>
    <col min="7" max="7" width="15.28125" style="0" customWidth="1"/>
    <col min="8" max="8" width="10.7109375" style="0" customWidth="1"/>
    <col min="9" max="9" width="3.7109375" style="0" customWidth="1"/>
  </cols>
  <sheetData>
    <row r="1" spans="1:8" ht="16.5" customHeight="1">
      <c r="A1" s="1"/>
      <c r="B1" s="1"/>
      <c r="C1" s="2"/>
      <c r="D1" s="1"/>
      <c r="E1" s="1"/>
      <c r="F1" s="43"/>
      <c r="G1" s="226" t="s">
        <v>84</v>
      </c>
      <c r="H1" s="43"/>
    </row>
    <row r="2" spans="1:8" ht="16.5" customHeight="1">
      <c r="A2" s="1"/>
      <c r="B2" s="1"/>
      <c r="C2" s="2"/>
      <c r="D2" s="1"/>
      <c r="E2" s="1"/>
      <c r="F2" s="43"/>
      <c r="G2" s="183" t="s">
        <v>79</v>
      </c>
      <c r="H2" s="43"/>
    </row>
    <row r="3" spans="1:8" ht="16.5" customHeight="1">
      <c r="A3" s="1"/>
      <c r="B3" s="1"/>
      <c r="C3" s="2"/>
      <c r="D3" s="1"/>
      <c r="E3" s="1"/>
      <c r="F3" s="43"/>
      <c r="G3" s="183" t="s">
        <v>60</v>
      </c>
      <c r="H3" s="43"/>
    </row>
    <row r="4" spans="1:8" ht="16.5" customHeight="1">
      <c r="A4" s="1"/>
      <c r="B4" s="1"/>
      <c r="C4" s="1"/>
      <c r="D4" s="1"/>
      <c r="E4" s="1"/>
      <c r="F4" s="1"/>
      <c r="G4" s="183" t="s">
        <v>80</v>
      </c>
      <c r="H4" s="1"/>
    </row>
    <row r="5" spans="1:8" ht="9" customHeight="1">
      <c r="A5" s="1"/>
      <c r="B5" s="1"/>
      <c r="C5" s="1"/>
      <c r="D5" s="1"/>
      <c r="E5" s="1"/>
      <c r="F5" s="1"/>
      <c r="G5" s="1"/>
      <c r="H5" s="1"/>
    </row>
    <row r="6" spans="1:8" ht="15.75">
      <c r="A6" s="1"/>
      <c r="B6" s="6" t="s">
        <v>41</v>
      </c>
      <c r="C6" s="6"/>
      <c r="D6" s="6"/>
      <c r="E6" s="6"/>
      <c r="F6" s="6"/>
      <c r="G6" s="1"/>
      <c r="H6" s="1"/>
    </row>
    <row r="7" spans="1:8" ht="15.75">
      <c r="A7" s="1"/>
      <c r="B7" s="6" t="s">
        <v>17</v>
      </c>
      <c r="C7" s="6"/>
      <c r="D7" s="6"/>
      <c r="E7" s="6"/>
      <c r="F7" s="6"/>
      <c r="G7" s="1"/>
      <c r="H7" s="1"/>
    </row>
    <row r="8" spans="1:8" ht="15.75">
      <c r="A8" s="1"/>
      <c r="B8" s="200" t="s">
        <v>18</v>
      </c>
      <c r="C8" s="200"/>
      <c r="D8" s="200"/>
      <c r="E8" s="200"/>
      <c r="F8" s="200"/>
      <c r="G8" s="1"/>
      <c r="H8" s="1"/>
    </row>
    <row r="9" spans="1:8" ht="9" customHeight="1">
      <c r="A9" s="1"/>
      <c r="B9" s="1"/>
      <c r="C9" s="1"/>
      <c r="D9" s="1"/>
      <c r="E9" s="1"/>
      <c r="F9" s="1"/>
      <c r="G9" s="1"/>
      <c r="H9" s="1"/>
    </row>
    <row r="10" spans="1:8" ht="16.5" customHeight="1">
      <c r="A10" s="1"/>
      <c r="B10" s="164" t="s">
        <v>9</v>
      </c>
      <c r="C10" s="1"/>
      <c r="D10" s="1"/>
      <c r="E10" s="1"/>
      <c r="F10" s="1"/>
      <c r="G10" s="1"/>
      <c r="H10" s="1"/>
    </row>
    <row r="11" spans="1:8" ht="9" customHeight="1" thickBot="1">
      <c r="A11" s="1"/>
      <c r="B11" s="4"/>
      <c r="C11" s="1"/>
      <c r="D11" s="1"/>
      <c r="E11" s="1"/>
      <c r="F11" s="1"/>
      <c r="G11" s="1"/>
      <c r="H11" s="7"/>
    </row>
    <row r="12" spans="1:8" ht="16.5" customHeight="1">
      <c r="A12" s="206" t="s">
        <v>8</v>
      </c>
      <c r="B12" s="206" t="s">
        <v>1</v>
      </c>
      <c r="C12" s="208" t="s">
        <v>0</v>
      </c>
      <c r="D12" s="208"/>
      <c r="E12" s="209"/>
      <c r="F12" s="192" t="s">
        <v>5</v>
      </c>
      <c r="G12" s="204" t="s">
        <v>12</v>
      </c>
      <c r="H12" s="201" t="s">
        <v>13</v>
      </c>
    </row>
    <row r="13" spans="1:8" ht="16.5" customHeight="1" thickBot="1">
      <c r="A13" s="207"/>
      <c r="B13" s="207"/>
      <c r="C13" s="45" t="s">
        <v>2</v>
      </c>
      <c r="D13" s="46" t="s">
        <v>3</v>
      </c>
      <c r="E13" s="47" t="s">
        <v>4</v>
      </c>
      <c r="F13" s="190" t="s">
        <v>73</v>
      </c>
      <c r="G13" s="205"/>
      <c r="H13" s="202"/>
    </row>
    <row r="14" spans="1:8" ht="13.5" thickBot="1">
      <c r="A14" s="49">
        <v>1</v>
      </c>
      <c r="B14" s="49">
        <v>2</v>
      </c>
      <c r="C14" s="50">
        <v>3</v>
      </c>
      <c r="D14" s="51">
        <v>4</v>
      </c>
      <c r="E14" s="52">
        <v>5</v>
      </c>
      <c r="F14" s="49">
        <v>6</v>
      </c>
      <c r="G14" s="49">
        <v>7</v>
      </c>
      <c r="H14" s="48">
        <v>8</v>
      </c>
    </row>
    <row r="15" spans="1:8" ht="7.5" customHeight="1">
      <c r="A15" s="53"/>
      <c r="B15" s="54"/>
      <c r="C15" s="53"/>
      <c r="D15" s="54"/>
      <c r="E15" s="53"/>
      <c r="F15" s="55"/>
      <c r="G15" s="53"/>
      <c r="H15" s="56"/>
    </row>
    <row r="16" spans="1:8" ht="15" customHeight="1">
      <c r="A16" s="57">
        <v>1</v>
      </c>
      <c r="B16" s="54" t="s">
        <v>14</v>
      </c>
      <c r="C16" s="53"/>
      <c r="D16" s="58"/>
      <c r="E16" s="53"/>
      <c r="F16" s="58"/>
      <c r="G16" s="59"/>
      <c r="H16" s="56"/>
    </row>
    <row r="17" spans="1:8" ht="15" customHeight="1">
      <c r="A17" s="60"/>
      <c r="B17" s="54" t="s">
        <v>74</v>
      </c>
      <c r="C17" s="61"/>
      <c r="D17" s="62"/>
      <c r="E17" s="61"/>
      <c r="F17" s="63"/>
      <c r="G17" s="64"/>
      <c r="H17" s="65"/>
    </row>
    <row r="18" spans="1:8" ht="15" customHeight="1">
      <c r="A18" s="57"/>
      <c r="B18" s="54" t="s">
        <v>20</v>
      </c>
      <c r="C18" s="66" t="s">
        <v>21</v>
      </c>
      <c r="D18" s="67" t="s">
        <v>22</v>
      </c>
      <c r="E18" s="68">
        <v>2010</v>
      </c>
      <c r="F18" s="69">
        <v>442602.24</v>
      </c>
      <c r="G18" s="69">
        <v>442602.24</v>
      </c>
      <c r="H18" s="70">
        <f>G18/F18*100</f>
        <v>100</v>
      </c>
    </row>
    <row r="19" spans="1:8" ht="7.5" customHeight="1">
      <c r="A19" s="60"/>
      <c r="B19" s="54"/>
      <c r="C19" s="68"/>
      <c r="D19" s="71"/>
      <c r="E19" s="72"/>
      <c r="F19" s="63"/>
      <c r="G19" s="64"/>
      <c r="H19" s="70"/>
    </row>
    <row r="20" spans="1:8" ht="15" customHeight="1">
      <c r="A20" s="57">
        <v>2</v>
      </c>
      <c r="B20" s="73" t="s">
        <v>7</v>
      </c>
      <c r="C20" s="68">
        <v>750</v>
      </c>
      <c r="D20" s="71">
        <v>75011</v>
      </c>
      <c r="E20" s="72">
        <v>2010</v>
      </c>
      <c r="F20" s="63">
        <v>107602</v>
      </c>
      <c r="G20" s="64">
        <v>107602</v>
      </c>
      <c r="H20" s="70">
        <f>G20/F20*100</f>
        <v>100</v>
      </c>
    </row>
    <row r="21" spans="1:8" ht="7.5" customHeight="1">
      <c r="A21" s="57"/>
      <c r="B21" s="73"/>
      <c r="C21" s="68"/>
      <c r="D21" s="71"/>
      <c r="E21" s="72"/>
      <c r="F21" s="63"/>
      <c r="G21" s="64"/>
      <c r="H21" s="70"/>
    </row>
    <row r="22" spans="1:8" ht="15" customHeight="1">
      <c r="A22" s="57">
        <v>3</v>
      </c>
      <c r="B22" s="58" t="s">
        <v>11</v>
      </c>
      <c r="C22" s="68">
        <v>751</v>
      </c>
      <c r="D22" s="74">
        <v>75101</v>
      </c>
      <c r="E22" s="72">
        <v>2010</v>
      </c>
      <c r="F22" s="63">
        <v>1335</v>
      </c>
      <c r="G22" s="64">
        <v>1335</v>
      </c>
      <c r="H22" s="70">
        <f>G22/F22*100</f>
        <v>100</v>
      </c>
    </row>
    <row r="23" spans="1:8" ht="7.5" customHeight="1">
      <c r="A23" s="57"/>
      <c r="B23" s="58"/>
      <c r="C23" s="68"/>
      <c r="D23" s="74"/>
      <c r="E23" s="72"/>
      <c r="F23" s="63"/>
      <c r="G23" s="64"/>
      <c r="H23" s="70"/>
    </row>
    <row r="24" spans="1:8" ht="15" customHeight="1">
      <c r="A24" s="57">
        <v>4</v>
      </c>
      <c r="B24" s="58" t="s">
        <v>61</v>
      </c>
      <c r="C24" s="68">
        <v>754</v>
      </c>
      <c r="D24" s="74">
        <v>75414</v>
      </c>
      <c r="E24" s="72">
        <v>2010</v>
      </c>
      <c r="F24" s="63">
        <v>1500</v>
      </c>
      <c r="G24" s="64">
        <v>1500</v>
      </c>
      <c r="H24" s="70">
        <f>G24/F24*100</f>
        <v>100</v>
      </c>
    </row>
    <row r="25" spans="1:8" ht="7.5" customHeight="1">
      <c r="A25" s="57"/>
      <c r="B25" s="75"/>
      <c r="C25" s="68"/>
      <c r="D25" s="74"/>
      <c r="E25" s="72"/>
      <c r="F25" s="69"/>
      <c r="G25" s="76"/>
      <c r="H25" s="70"/>
    </row>
    <row r="26" spans="1:8" ht="15" customHeight="1">
      <c r="A26" s="57">
        <v>5</v>
      </c>
      <c r="B26" s="54" t="s">
        <v>23</v>
      </c>
      <c r="C26" s="68"/>
      <c r="D26" s="74"/>
      <c r="E26" s="72"/>
      <c r="F26" s="69"/>
      <c r="G26" s="76"/>
      <c r="H26" s="70"/>
    </row>
    <row r="27" spans="1:8" ht="15" customHeight="1">
      <c r="A27" s="57"/>
      <c r="B27" s="73" t="s">
        <v>24</v>
      </c>
      <c r="C27" s="68"/>
      <c r="D27" s="74"/>
      <c r="E27" s="72"/>
      <c r="F27" s="69"/>
      <c r="G27" s="76"/>
      <c r="H27" s="70"/>
    </row>
    <row r="28" spans="1:8" ht="15" customHeight="1">
      <c r="A28" s="57"/>
      <c r="B28" s="73" t="s">
        <v>25</v>
      </c>
      <c r="C28" s="68">
        <v>852</v>
      </c>
      <c r="D28" s="74">
        <v>85212</v>
      </c>
      <c r="E28" s="72">
        <v>2010</v>
      </c>
      <c r="F28" s="69">
        <v>2190378</v>
      </c>
      <c r="G28" s="76">
        <v>2086912.76</v>
      </c>
      <c r="H28" s="70">
        <f>G28/F28*100</f>
        <v>95.27637512794595</v>
      </c>
    </row>
    <row r="29" spans="1:8" ht="7.5" customHeight="1">
      <c r="A29" s="57"/>
      <c r="B29" s="73"/>
      <c r="C29" s="68"/>
      <c r="D29" s="74"/>
      <c r="E29" s="72"/>
      <c r="F29" s="69"/>
      <c r="G29" s="76"/>
      <c r="H29" s="70"/>
    </row>
    <row r="30" spans="1:8" ht="15" customHeight="1">
      <c r="A30" s="57" t="s">
        <v>81</v>
      </c>
      <c r="B30" s="73" t="s">
        <v>77</v>
      </c>
      <c r="C30" s="68">
        <v>852</v>
      </c>
      <c r="D30" s="74">
        <v>85212</v>
      </c>
      <c r="E30" s="72">
        <v>2010</v>
      </c>
      <c r="F30" s="69">
        <v>91794</v>
      </c>
      <c r="G30" s="76">
        <v>84486.6</v>
      </c>
      <c r="H30" s="70">
        <f>G30/F30*100</f>
        <v>92.03934897705733</v>
      </c>
    </row>
    <row r="31" spans="1:8" ht="7.5" customHeight="1">
      <c r="A31" s="57"/>
      <c r="B31" s="54"/>
      <c r="C31" s="68"/>
      <c r="D31" s="74"/>
      <c r="E31" s="72"/>
      <c r="F31" s="69"/>
      <c r="G31" s="76"/>
      <c r="H31" s="70"/>
    </row>
    <row r="32" spans="1:8" ht="15" customHeight="1">
      <c r="A32" s="57">
        <v>6</v>
      </c>
      <c r="B32" s="127" t="s">
        <v>26</v>
      </c>
      <c r="C32" s="68"/>
      <c r="D32" s="74"/>
      <c r="E32" s="72"/>
      <c r="F32" s="69"/>
      <c r="G32" s="76"/>
      <c r="H32" s="70"/>
    </row>
    <row r="33" spans="1:8" ht="15" customHeight="1">
      <c r="A33" s="57"/>
      <c r="B33" s="127" t="s">
        <v>27</v>
      </c>
      <c r="C33" s="68"/>
      <c r="D33" s="74"/>
      <c r="E33" s="72"/>
      <c r="F33" s="77"/>
      <c r="G33" s="76"/>
      <c r="H33" s="70"/>
    </row>
    <row r="34" spans="1:8" ht="15" customHeight="1">
      <c r="A34" s="57"/>
      <c r="B34" s="127" t="s">
        <v>28</v>
      </c>
      <c r="C34" s="68"/>
      <c r="D34" s="74"/>
      <c r="E34" s="72"/>
      <c r="F34" s="77"/>
      <c r="G34" s="76"/>
      <c r="H34" s="70"/>
    </row>
    <row r="35" spans="1:8" ht="15" customHeight="1">
      <c r="A35" s="57"/>
      <c r="B35" s="127" t="s">
        <v>29</v>
      </c>
      <c r="C35" s="68"/>
      <c r="D35" s="74"/>
      <c r="E35" s="72"/>
      <c r="F35" s="77"/>
      <c r="G35" s="76"/>
      <c r="H35" s="70"/>
    </row>
    <row r="36" spans="1:8" ht="15" customHeight="1">
      <c r="A36" s="57"/>
      <c r="B36" s="127" t="s">
        <v>30</v>
      </c>
      <c r="C36" s="68">
        <v>852</v>
      </c>
      <c r="D36" s="74">
        <v>85213</v>
      </c>
      <c r="E36" s="72">
        <v>2010</v>
      </c>
      <c r="F36" s="77">
        <v>8800</v>
      </c>
      <c r="G36" s="76">
        <v>8201.4</v>
      </c>
      <c r="H36" s="70">
        <f>G36/F36*100</f>
        <v>93.19772727272728</v>
      </c>
    </row>
    <row r="37" spans="1:8" ht="9" customHeight="1">
      <c r="A37" s="57"/>
      <c r="B37" s="73"/>
      <c r="C37" s="68"/>
      <c r="D37" s="74"/>
      <c r="E37" s="72"/>
      <c r="F37" s="77"/>
      <c r="G37" s="78"/>
      <c r="H37" s="70"/>
    </row>
    <row r="38" spans="1:8" ht="15" customHeight="1">
      <c r="A38" s="57">
        <v>7</v>
      </c>
      <c r="B38" s="73" t="s">
        <v>68</v>
      </c>
      <c r="C38" s="68">
        <v>852</v>
      </c>
      <c r="D38" s="74">
        <v>85219</v>
      </c>
      <c r="E38" s="72">
        <v>2010</v>
      </c>
      <c r="F38" s="77">
        <v>1066</v>
      </c>
      <c r="G38" s="78">
        <v>1066</v>
      </c>
      <c r="H38" s="70">
        <f>G38/F38*100</f>
        <v>100</v>
      </c>
    </row>
    <row r="39" spans="1:8" ht="7.5" customHeight="1">
      <c r="A39" s="57"/>
      <c r="B39" s="73"/>
      <c r="C39" s="68"/>
      <c r="D39" s="68"/>
      <c r="E39" s="72"/>
      <c r="F39" s="77"/>
      <c r="G39" s="78"/>
      <c r="H39" s="70"/>
    </row>
    <row r="40" spans="1:8" ht="15" customHeight="1">
      <c r="A40" s="57">
        <v>8</v>
      </c>
      <c r="B40" s="73" t="s">
        <v>62</v>
      </c>
      <c r="C40" s="68"/>
      <c r="D40" s="68"/>
      <c r="E40" s="72"/>
      <c r="F40" s="77"/>
      <c r="G40" s="78"/>
      <c r="H40" s="70"/>
    </row>
    <row r="41" spans="1:8" ht="15" customHeight="1">
      <c r="A41" s="68"/>
      <c r="B41" s="73" t="s">
        <v>63</v>
      </c>
      <c r="C41" s="68">
        <v>852</v>
      </c>
      <c r="D41" s="68">
        <v>85295</v>
      </c>
      <c r="E41" s="72">
        <v>2010</v>
      </c>
      <c r="F41" s="77">
        <v>38728</v>
      </c>
      <c r="G41" s="78">
        <v>38728</v>
      </c>
      <c r="H41" s="70">
        <f>G41/F41*100</f>
        <v>100</v>
      </c>
    </row>
    <row r="42" spans="1:8" ht="7.5" customHeight="1" thickBot="1">
      <c r="A42" s="79"/>
      <c r="B42" s="80"/>
      <c r="C42" s="81"/>
      <c r="D42" s="81"/>
      <c r="E42" s="79"/>
      <c r="F42" s="80"/>
      <c r="G42" s="81"/>
      <c r="H42" s="70"/>
    </row>
    <row r="43" spans="1:8" ht="24" customHeight="1" thickBot="1">
      <c r="A43" s="82"/>
      <c r="B43" s="83" t="s">
        <v>6</v>
      </c>
      <c r="C43" s="84"/>
      <c r="D43" s="85"/>
      <c r="E43" s="85"/>
      <c r="F43" s="86">
        <f>SUM(F18,F20,F22,F24,F28,F30,F36,F38,F41)</f>
        <v>2883805.24</v>
      </c>
      <c r="G43" s="86">
        <f>SUM(G18,G20,G22,G24,G28,G30,G36,G38,G41)</f>
        <v>2772434</v>
      </c>
      <c r="H43" s="87">
        <f>G43/F43*100</f>
        <v>96.13804571629116</v>
      </c>
    </row>
    <row r="44" spans="1:8" ht="10.5" customHeight="1">
      <c r="A44" s="88"/>
      <c r="B44" s="89"/>
      <c r="C44" s="90"/>
      <c r="D44" s="91"/>
      <c r="E44" s="91"/>
      <c r="F44" s="92"/>
      <c r="G44" s="93"/>
      <c r="H44" s="94"/>
    </row>
    <row r="45" spans="1:8" ht="15.75" customHeight="1">
      <c r="A45" s="54"/>
      <c r="B45" s="5" t="s">
        <v>10</v>
      </c>
      <c r="C45" s="90"/>
      <c r="D45" s="91"/>
      <c r="E45" s="91"/>
      <c r="F45" s="92"/>
      <c r="G45" s="93"/>
      <c r="H45" s="95"/>
    </row>
    <row r="46" spans="1:8" ht="9" customHeight="1" thickBot="1">
      <c r="A46" s="54"/>
      <c r="B46" s="89"/>
      <c r="C46" s="90"/>
      <c r="D46" s="91"/>
      <c r="E46" s="96"/>
      <c r="F46" s="92"/>
      <c r="G46" s="93"/>
      <c r="H46" s="95"/>
    </row>
    <row r="47" spans="1:8" ht="16.5" customHeight="1">
      <c r="A47" s="204" t="s">
        <v>8</v>
      </c>
      <c r="B47" s="198" t="s">
        <v>1</v>
      </c>
      <c r="C47" s="211" t="s">
        <v>0</v>
      </c>
      <c r="D47" s="211"/>
      <c r="E47" s="212"/>
      <c r="F47" s="97" t="s">
        <v>5</v>
      </c>
      <c r="G47" s="198" t="s">
        <v>12</v>
      </c>
      <c r="H47" s="201" t="s">
        <v>13</v>
      </c>
    </row>
    <row r="48" spans="1:8" ht="16.5" customHeight="1" thickBot="1">
      <c r="A48" s="210"/>
      <c r="B48" s="199"/>
      <c r="C48" s="99" t="s">
        <v>2</v>
      </c>
      <c r="D48" s="100" t="s">
        <v>3</v>
      </c>
      <c r="E48" s="101" t="s">
        <v>4</v>
      </c>
      <c r="F48" s="98" t="s">
        <v>73</v>
      </c>
      <c r="G48" s="199"/>
      <c r="H48" s="203"/>
    </row>
    <row r="49" spans="1:8" ht="13.5" thickBot="1">
      <c r="A49" s="103">
        <v>1</v>
      </c>
      <c r="B49" s="104">
        <v>2</v>
      </c>
      <c r="C49" s="105">
        <v>3</v>
      </c>
      <c r="D49" s="106">
        <v>4</v>
      </c>
      <c r="E49" s="107">
        <v>5</v>
      </c>
      <c r="F49" s="104">
        <v>6</v>
      </c>
      <c r="G49" s="104">
        <v>7</v>
      </c>
      <c r="H49" s="104">
        <v>8</v>
      </c>
    </row>
    <row r="50" spans="1:8" ht="7.5" customHeight="1">
      <c r="A50" s="53"/>
      <c r="B50" s="54"/>
      <c r="C50" s="53"/>
      <c r="D50" s="54"/>
      <c r="E50" s="53"/>
      <c r="F50" s="55"/>
      <c r="G50" s="53"/>
      <c r="H50" s="56"/>
    </row>
    <row r="51" spans="1:8" ht="15" customHeight="1">
      <c r="A51" s="108">
        <v>1</v>
      </c>
      <c r="B51" s="109" t="s">
        <v>14</v>
      </c>
      <c r="C51" s="110"/>
      <c r="D51" s="44"/>
      <c r="E51" s="110"/>
      <c r="F51" s="44"/>
      <c r="G51" s="111"/>
      <c r="H51" s="112"/>
    </row>
    <row r="52" spans="1:8" ht="15" customHeight="1">
      <c r="A52" s="110"/>
      <c r="B52" s="109" t="s">
        <v>19</v>
      </c>
      <c r="C52" s="110"/>
      <c r="D52" s="109"/>
      <c r="E52" s="110"/>
      <c r="F52" s="113"/>
      <c r="G52" s="114"/>
      <c r="H52" s="112"/>
    </row>
    <row r="53" spans="1:8" ht="15">
      <c r="A53" s="115"/>
      <c r="B53" s="109" t="s">
        <v>20</v>
      </c>
      <c r="C53" s="116" t="s">
        <v>21</v>
      </c>
      <c r="D53" s="117" t="s">
        <v>22</v>
      </c>
      <c r="E53" s="115"/>
      <c r="F53" s="118">
        <f>SUM(F54:F59)</f>
        <v>442602.24</v>
      </c>
      <c r="G53" s="119">
        <f>SUM(G54:G59)</f>
        <v>442602.24</v>
      </c>
      <c r="H53" s="126">
        <f>G53/F53*100</f>
        <v>100</v>
      </c>
    </row>
    <row r="54" spans="1:8" ht="15" customHeight="1">
      <c r="A54" s="115"/>
      <c r="B54" s="121" t="s">
        <v>31</v>
      </c>
      <c r="C54" s="116"/>
      <c r="D54" s="117"/>
      <c r="E54" s="115">
        <v>4110</v>
      </c>
      <c r="F54" s="122">
        <v>646.18</v>
      </c>
      <c r="G54" s="122">
        <v>646.18</v>
      </c>
      <c r="H54" s="120">
        <f aca="true" t="shared" si="0" ref="H54:H66">G54/F54*100</f>
        <v>100</v>
      </c>
    </row>
    <row r="55" spans="1:8" ht="15" customHeight="1">
      <c r="A55" s="115"/>
      <c r="B55" s="121" t="s">
        <v>32</v>
      </c>
      <c r="C55" s="116"/>
      <c r="D55" s="117"/>
      <c r="E55" s="115">
        <v>4120</v>
      </c>
      <c r="F55" s="122">
        <v>92.11</v>
      </c>
      <c r="G55" s="122">
        <v>92.11</v>
      </c>
      <c r="H55" s="120">
        <f t="shared" si="0"/>
        <v>100</v>
      </c>
    </row>
    <row r="56" spans="1:8" ht="15" customHeight="1">
      <c r="A56" s="115"/>
      <c r="B56" s="121" t="s">
        <v>33</v>
      </c>
      <c r="C56" s="116"/>
      <c r="D56" s="117"/>
      <c r="E56" s="115">
        <v>4170</v>
      </c>
      <c r="F56" s="123">
        <v>3759.14</v>
      </c>
      <c r="G56" s="123">
        <v>3759.14</v>
      </c>
      <c r="H56" s="120">
        <f t="shared" si="0"/>
        <v>100</v>
      </c>
    </row>
    <row r="57" spans="1:9" ht="15" customHeight="1">
      <c r="A57" s="115"/>
      <c r="B57" s="124" t="s">
        <v>34</v>
      </c>
      <c r="C57" s="116"/>
      <c r="D57" s="117"/>
      <c r="E57" s="115">
        <v>4210</v>
      </c>
      <c r="F57" s="122">
        <v>730.3</v>
      </c>
      <c r="G57" s="122">
        <v>730.3</v>
      </c>
      <c r="H57" s="120">
        <f t="shared" si="0"/>
        <v>100</v>
      </c>
      <c r="I57" s="8"/>
    </row>
    <row r="58" spans="1:8" ht="15" customHeight="1">
      <c r="A58" s="115"/>
      <c r="B58" s="121" t="s">
        <v>35</v>
      </c>
      <c r="C58" s="116"/>
      <c r="D58" s="117"/>
      <c r="E58" s="115">
        <v>4300</v>
      </c>
      <c r="F58" s="122">
        <v>3450.75</v>
      </c>
      <c r="G58" s="122">
        <v>3450.75</v>
      </c>
      <c r="H58" s="120">
        <f t="shared" si="0"/>
        <v>100</v>
      </c>
    </row>
    <row r="59" spans="1:8" ht="15" customHeight="1">
      <c r="A59" s="115"/>
      <c r="B59" s="121" t="s">
        <v>36</v>
      </c>
      <c r="C59" s="116"/>
      <c r="D59" s="117"/>
      <c r="E59" s="115">
        <v>4430</v>
      </c>
      <c r="F59" s="122">
        <v>433923.76</v>
      </c>
      <c r="G59" s="122">
        <v>433923.76</v>
      </c>
      <c r="H59" s="120">
        <f t="shared" si="0"/>
        <v>100</v>
      </c>
    </row>
    <row r="60" spans="1:8" ht="7.5" customHeight="1">
      <c r="A60" s="110"/>
      <c r="B60" s="121"/>
      <c r="C60" s="115"/>
      <c r="D60" s="91"/>
      <c r="E60" s="125"/>
      <c r="F60" s="113"/>
      <c r="G60" s="114"/>
      <c r="H60" s="126"/>
    </row>
    <row r="61" spans="1:8" ht="15">
      <c r="A61" s="108">
        <v>2</v>
      </c>
      <c r="B61" s="127" t="s">
        <v>7</v>
      </c>
      <c r="C61" s="115">
        <v>750</v>
      </c>
      <c r="D61" s="91">
        <v>75011</v>
      </c>
      <c r="E61" s="125"/>
      <c r="F61" s="128">
        <f>SUM(F62:F66)</f>
        <v>107602</v>
      </c>
      <c r="G61" s="128">
        <f>SUM(G62:G66)</f>
        <v>107602</v>
      </c>
      <c r="H61" s="126">
        <f t="shared" si="0"/>
        <v>100</v>
      </c>
    </row>
    <row r="62" spans="1:8" ht="15" customHeight="1">
      <c r="A62" s="108"/>
      <c r="B62" s="121" t="s">
        <v>37</v>
      </c>
      <c r="C62" s="115"/>
      <c r="D62" s="91"/>
      <c r="E62" s="125">
        <v>4010</v>
      </c>
      <c r="F62" s="113">
        <v>87475</v>
      </c>
      <c r="G62" s="113">
        <v>87475</v>
      </c>
      <c r="H62" s="120">
        <f t="shared" si="0"/>
        <v>100</v>
      </c>
    </row>
    <row r="63" spans="1:8" ht="15" customHeight="1">
      <c r="A63" s="108"/>
      <c r="B63" s="121" t="s">
        <v>31</v>
      </c>
      <c r="C63" s="115"/>
      <c r="D63" s="91"/>
      <c r="E63" s="125">
        <v>4110</v>
      </c>
      <c r="F63" s="113">
        <v>14930</v>
      </c>
      <c r="G63" s="113">
        <v>14930</v>
      </c>
      <c r="H63" s="120">
        <f t="shared" si="0"/>
        <v>100</v>
      </c>
    </row>
    <row r="64" spans="1:8" ht="15" customHeight="1">
      <c r="A64" s="108"/>
      <c r="B64" s="121" t="s">
        <v>32</v>
      </c>
      <c r="C64" s="115"/>
      <c r="D64" s="91"/>
      <c r="E64" s="125">
        <v>4120</v>
      </c>
      <c r="F64" s="113">
        <v>2128</v>
      </c>
      <c r="G64" s="113">
        <v>2128</v>
      </c>
      <c r="H64" s="120">
        <f t="shared" si="0"/>
        <v>100</v>
      </c>
    </row>
    <row r="65" spans="1:8" ht="15" customHeight="1">
      <c r="A65" s="108"/>
      <c r="B65" s="121" t="s">
        <v>38</v>
      </c>
      <c r="C65" s="115"/>
      <c r="D65" s="91"/>
      <c r="E65" s="125">
        <v>4210</v>
      </c>
      <c r="F65" s="113">
        <v>1200</v>
      </c>
      <c r="G65" s="113">
        <v>1200</v>
      </c>
      <c r="H65" s="120">
        <f t="shared" si="0"/>
        <v>100</v>
      </c>
    </row>
    <row r="66" spans="1:8" ht="15" customHeight="1">
      <c r="A66" s="108"/>
      <c r="B66" s="121" t="s">
        <v>35</v>
      </c>
      <c r="C66" s="115"/>
      <c r="D66" s="91"/>
      <c r="E66" s="125">
        <v>4300</v>
      </c>
      <c r="F66" s="113">
        <v>1869</v>
      </c>
      <c r="G66" s="113">
        <v>1869</v>
      </c>
      <c r="H66" s="120">
        <f t="shared" si="0"/>
        <v>100</v>
      </c>
    </row>
    <row r="67" spans="1:8" ht="5.25" customHeight="1">
      <c r="A67" s="129"/>
      <c r="B67" s="130"/>
      <c r="C67" s="131"/>
      <c r="D67" s="132"/>
      <c r="E67" s="133"/>
      <c r="F67" s="134"/>
      <c r="G67" s="134"/>
      <c r="H67" s="135"/>
    </row>
    <row r="68" spans="1:8" ht="4.5" customHeight="1">
      <c r="A68" s="136"/>
      <c r="B68" s="137"/>
      <c r="C68" s="138"/>
      <c r="D68" s="138"/>
      <c r="E68" s="139"/>
      <c r="F68" s="140"/>
      <c r="G68" s="140"/>
      <c r="H68" s="141"/>
    </row>
    <row r="69" spans="1:8" ht="5.25" customHeight="1" thickBot="1">
      <c r="A69" s="142"/>
      <c r="B69" s="143"/>
      <c r="C69" s="71"/>
      <c r="D69" s="71"/>
      <c r="E69" s="144"/>
      <c r="F69" s="145"/>
      <c r="G69" s="145"/>
      <c r="H69" s="146"/>
    </row>
    <row r="70" spans="1:8" ht="15" customHeight="1">
      <c r="A70" s="204" t="s">
        <v>8</v>
      </c>
      <c r="B70" s="198" t="s">
        <v>1</v>
      </c>
      <c r="C70" s="211" t="s">
        <v>0</v>
      </c>
      <c r="D70" s="211"/>
      <c r="E70" s="212"/>
      <c r="F70" s="97" t="s">
        <v>5</v>
      </c>
      <c r="G70" s="198" t="s">
        <v>12</v>
      </c>
      <c r="H70" s="201" t="s">
        <v>13</v>
      </c>
    </row>
    <row r="71" spans="1:8" ht="15" customHeight="1" thickBot="1">
      <c r="A71" s="210"/>
      <c r="B71" s="199"/>
      <c r="C71" s="99" t="s">
        <v>2</v>
      </c>
      <c r="D71" s="100" t="s">
        <v>3</v>
      </c>
      <c r="E71" s="101" t="s">
        <v>4</v>
      </c>
      <c r="F71" s="98" t="s">
        <v>73</v>
      </c>
      <c r="G71" s="199"/>
      <c r="H71" s="203"/>
    </row>
    <row r="72" spans="1:8" ht="15" customHeight="1" thickBot="1">
      <c r="A72" s="103">
        <v>1</v>
      </c>
      <c r="B72" s="104">
        <v>2</v>
      </c>
      <c r="C72" s="105">
        <v>3</v>
      </c>
      <c r="D72" s="106">
        <v>4</v>
      </c>
      <c r="E72" s="107">
        <v>5</v>
      </c>
      <c r="F72" s="104">
        <v>6</v>
      </c>
      <c r="G72" s="104">
        <v>7</v>
      </c>
      <c r="H72" s="104">
        <v>8</v>
      </c>
    </row>
    <row r="73" spans="1:8" ht="7.5" customHeight="1">
      <c r="A73" s="53"/>
      <c r="B73" s="147"/>
      <c r="C73" s="68"/>
      <c r="D73" s="71"/>
      <c r="E73" s="72"/>
      <c r="F73" s="63"/>
      <c r="G73" s="64"/>
      <c r="H73" s="65"/>
    </row>
    <row r="74" spans="1:8" ht="15" customHeight="1">
      <c r="A74" s="108">
        <v>3</v>
      </c>
      <c r="B74" s="44" t="s">
        <v>11</v>
      </c>
      <c r="C74" s="115">
        <v>751</v>
      </c>
      <c r="D74" s="148">
        <v>75101</v>
      </c>
      <c r="E74" s="125"/>
      <c r="F74" s="128">
        <f>SUM(F75:F77)</f>
        <v>1335</v>
      </c>
      <c r="G74" s="128">
        <f>SUM(G75:G77)</f>
        <v>1335</v>
      </c>
      <c r="H74" s="158">
        <f>G74/F74*100</f>
        <v>100</v>
      </c>
    </row>
    <row r="75" spans="1:8" ht="15" customHeight="1">
      <c r="A75" s="108"/>
      <c r="B75" s="44" t="s">
        <v>64</v>
      </c>
      <c r="C75" s="115"/>
      <c r="D75" s="148"/>
      <c r="E75" s="125">
        <v>4110</v>
      </c>
      <c r="F75" s="193">
        <v>191.82</v>
      </c>
      <c r="G75" s="194">
        <v>191.82</v>
      </c>
      <c r="H75" s="112">
        <f aca="true" t="shared" si="1" ref="H75:H110">G75/F75*100</f>
        <v>100</v>
      </c>
    </row>
    <row r="76" spans="1:8" ht="15" customHeight="1">
      <c r="A76" s="108"/>
      <c r="B76" s="44" t="s">
        <v>65</v>
      </c>
      <c r="C76" s="115"/>
      <c r="D76" s="148"/>
      <c r="E76" s="125">
        <v>4120</v>
      </c>
      <c r="F76" s="195">
        <v>27.34</v>
      </c>
      <c r="G76" s="193">
        <v>27.34</v>
      </c>
      <c r="H76" s="112">
        <f t="shared" si="1"/>
        <v>100</v>
      </c>
    </row>
    <row r="77" spans="1:8" ht="15" customHeight="1">
      <c r="A77" s="108"/>
      <c r="B77" s="44" t="s">
        <v>66</v>
      </c>
      <c r="C77" s="115"/>
      <c r="D77" s="148"/>
      <c r="E77" s="125">
        <v>4170</v>
      </c>
      <c r="F77" s="195">
        <v>1115.84</v>
      </c>
      <c r="G77" s="193">
        <v>1115.84</v>
      </c>
      <c r="H77" s="112">
        <f t="shared" si="1"/>
        <v>100</v>
      </c>
    </row>
    <row r="78" spans="1:8" ht="7.5" customHeight="1">
      <c r="A78" s="108"/>
      <c r="B78" s="44"/>
      <c r="C78" s="115"/>
      <c r="D78" s="148"/>
      <c r="E78" s="125"/>
      <c r="F78" s="113"/>
      <c r="G78" s="114"/>
      <c r="H78" s="112"/>
    </row>
    <row r="79" spans="1:8" ht="15" customHeight="1">
      <c r="A79" s="108">
        <v>4</v>
      </c>
      <c r="B79" s="44" t="s">
        <v>61</v>
      </c>
      <c r="C79" s="115">
        <v>754</v>
      </c>
      <c r="D79" s="148">
        <v>75414</v>
      </c>
      <c r="E79" s="125"/>
      <c r="F79" s="118"/>
      <c r="G79" s="149"/>
      <c r="H79" s="112"/>
    </row>
    <row r="80" spans="1:8" ht="15" customHeight="1">
      <c r="A80" s="108"/>
      <c r="B80" s="44" t="s">
        <v>82</v>
      </c>
      <c r="C80" s="115"/>
      <c r="D80" s="148"/>
      <c r="E80" s="125">
        <v>4210</v>
      </c>
      <c r="F80" s="122">
        <v>1500</v>
      </c>
      <c r="G80" s="149">
        <v>1500</v>
      </c>
      <c r="H80" s="112">
        <f>G80/F80*100</f>
        <v>100</v>
      </c>
    </row>
    <row r="81" spans="1:8" ht="7.5" customHeight="1">
      <c r="A81" s="108"/>
      <c r="B81" s="109"/>
      <c r="C81" s="115"/>
      <c r="D81" s="148"/>
      <c r="E81" s="125"/>
      <c r="F81" s="122"/>
      <c r="G81" s="149"/>
      <c r="H81" s="112"/>
    </row>
    <row r="82" spans="1:8" ht="15" customHeight="1">
      <c r="A82" s="108">
        <v>5</v>
      </c>
      <c r="B82" s="109" t="s">
        <v>23</v>
      </c>
      <c r="C82" s="115"/>
      <c r="D82" s="148"/>
      <c r="E82" s="125"/>
      <c r="F82" s="122"/>
      <c r="G82" s="149"/>
      <c r="H82" s="112"/>
    </row>
    <row r="83" spans="1:8" ht="15" customHeight="1">
      <c r="A83" s="108"/>
      <c r="B83" s="127" t="s">
        <v>24</v>
      </c>
      <c r="C83" s="115"/>
      <c r="D83" s="148"/>
      <c r="E83" s="125"/>
      <c r="F83" s="122"/>
      <c r="G83" s="149"/>
      <c r="H83" s="112"/>
    </row>
    <row r="84" spans="1:8" ht="15" customHeight="1">
      <c r="A84" s="108"/>
      <c r="B84" s="127" t="s">
        <v>25</v>
      </c>
      <c r="C84" s="115">
        <v>852</v>
      </c>
      <c r="D84" s="91">
        <v>85212</v>
      </c>
      <c r="E84" s="125"/>
      <c r="F84" s="118">
        <f>SUM(F85,F88)</f>
        <v>2282172</v>
      </c>
      <c r="G84" s="118">
        <f>SUM(G85,G88)</f>
        <v>2171399.36</v>
      </c>
      <c r="H84" s="158">
        <f t="shared" si="1"/>
        <v>95.14617478437208</v>
      </c>
    </row>
    <row r="85" spans="1:8" ht="15" customHeight="1">
      <c r="A85" s="108"/>
      <c r="B85" s="150" t="s">
        <v>15</v>
      </c>
      <c r="C85" s="115"/>
      <c r="D85" s="148"/>
      <c r="E85" s="125"/>
      <c r="F85" s="151">
        <f>SUM(F86:F87)</f>
        <v>2213707</v>
      </c>
      <c r="G85" s="151">
        <f>SUM(G86:G87)</f>
        <v>2106257.38</v>
      </c>
      <c r="H85" s="196">
        <f t="shared" si="1"/>
        <v>95.14616794363481</v>
      </c>
    </row>
    <row r="86" spans="1:8" ht="15" customHeight="1">
      <c r="A86" s="108"/>
      <c r="B86" s="121" t="s">
        <v>39</v>
      </c>
      <c r="C86" s="115"/>
      <c r="D86" s="148"/>
      <c r="E86" s="125">
        <v>3110</v>
      </c>
      <c r="F86" s="122">
        <v>2141707</v>
      </c>
      <c r="G86" s="152">
        <v>2049157.3</v>
      </c>
      <c r="H86" s="112">
        <f t="shared" si="1"/>
        <v>95.6786946113544</v>
      </c>
    </row>
    <row r="87" spans="1:8" ht="15" customHeight="1">
      <c r="A87" s="108"/>
      <c r="B87" s="121" t="s">
        <v>31</v>
      </c>
      <c r="C87" s="115"/>
      <c r="D87" s="148"/>
      <c r="E87" s="125">
        <v>4110</v>
      </c>
      <c r="F87" s="122">
        <v>72000</v>
      </c>
      <c r="G87" s="152">
        <v>57100.08</v>
      </c>
      <c r="H87" s="112">
        <f t="shared" si="1"/>
        <v>79.30566666666667</v>
      </c>
    </row>
    <row r="88" spans="1:8" ht="15" customHeight="1">
      <c r="A88" s="108"/>
      <c r="B88" s="153" t="s">
        <v>16</v>
      </c>
      <c r="C88" s="115"/>
      <c r="D88" s="148"/>
      <c r="E88" s="125"/>
      <c r="F88" s="151">
        <f>SUM(F89:F93)</f>
        <v>68465</v>
      </c>
      <c r="G88" s="151">
        <f>SUM(G89:G93)</f>
        <v>65141.98</v>
      </c>
      <c r="H88" s="196">
        <f t="shared" si="1"/>
        <v>95.14639596874316</v>
      </c>
    </row>
    <row r="89" spans="1:8" ht="15" customHeight="1">
      <c r="A89" s="108"/>
      <c r="B89" s="121" t="s">
        <v>40</v>
      </c>
      <c r="C89" s="115"/>
      <c r="D89" s="148"/>
      <c r="E89" s="125">
        <v>4010</v>
      </c>
      <c r="F89" s="154">
        <v>45930</v>
      </c>
      <c r="G89" s="155">
        <v>45930</v>
      </c>
      <c r="H89" s="112">
        <f t="shared" si="1"/>
        <v>100</v>
      </c>
    </row>
    <row r="90" spans="1:8" ht="15" customHeight="1">
      <c r="A90" s="108"/>
      <c r="B90" s="121" t="s">
        <v>31</v>
      </c>
      <c r="C90" s="115"/>
      <c r="D90" s="148"/>
      <c r="E90" s="125">
        <v>4110</v>
      </c>
      <c r="F90" s="154">
        <v>7909</v>
      </c>
      <c r="G90" s="155">
        <v>7909</v>
      </c>
      <c r="H90" s="112">
        <f t="shared" si="1"/>
        <v>100</v>
      </c>
    </row>
    <row r="91" spans="1:8" ht="15" customHeight="1">
      <c r="A91" s="108"/>
      <c r="B91" s="121" t="s">
        <v>32</v>
      </c>
      <c r="C91" s="115"/>
      <c r="D91" s="148"/>
      <c r="E91" s="125">
        <v>4120</v>
      </c>
      <c r="F91" s="154">
        <v>850</v>
      </c>
      <c r="G91" s="155">
        <v>850</v>
      </c>
      <c r="H91" s="112">
        <f t="shared" si="1"/>
        <v>100</v>
      </c>
    </row>
    <row r="92" spans="1:8" ht="15" customHeight="1">
      <c r="A92" s="108"/>
      <c r="B92" s="121" t="s">
        <v>38</v>
      </c>
      <c r="C92" s="115"/>
      <c r="D92" s="148"/>
      <c r="E92" s="125">
        <v>4210</v>
      </c>
      <c r="F92" s="154">
        <v>8979</v>
      </c>
      <c r="G92" s="155">
        <v>5769.97</v>
      </c>
      <c r="H92" s="112">
        <f t="shared" si="1"/>
        <v>64.26071945650963</v>
      </c>
    </row>
    <row r="93" spans="1:8" ht="15" customHeight="1">
      <c r="A93" s="108"/>
      <c r="B93" s="121" t="s">
        <v>35</v>
      </c>
      <c r="C93" s="115"/>
      <c r="D93" s="148"/>
      <c r="E93" s="125">
        <v>4300</v>
      </c>
      <c r="F93" s="154">
        <v>4797</v>
      </c>
      <c r="G93" s="155">
        <v>4683.01</v>
      </c>
      <c r="H93" s="112">
        <f t="shared" si="1"/>
        <v>97.62372316030853</v>
      </c>
    </row>
    <row r="94" spans="1:8" ht="7.5" customHeight="1">
      <c r="A94" s="108"/>
      <c r="B94" s="127"/>
      <c r="C94" s="115"/>
      <c r="D94" s="148"/>
      <c r="E94" s="125"/>
      <c r="F94" s="122"/>
      <c r="G94" s="149"/>
      <c r="H94" s="112"/>
    </row>
    <row r="95" spans="1:8" ht="15" customHeight="1">
      <c r="A95" s="108">
        <v>6</v>
      </c>
      <c r="B95" s="127" t="s">
        <v>26</v>
      </c>
      <c r="C95" s="115"/>
      <c r="D95" s="148"/>
      <c r="E95" s="125"/>
      <c r="F95" s="122"/>
      <c r="G95" s="149"/>
      <c r="H95" s="112"/>
    </row>
    <row r="96" spans="1:8" ht="15" customHeight="1">
      <c r="A96" s="108"/>
      <c r="B96" s="127" t="s">
        <v>27</v>
      </c>
      <c r="C96" s="115"/>
      <c r="D96" s="148"/>
      <c r="E96" s="125"/>
      <c r="F96" s="156"/>
      <c r="G96" s="149"/>
      <c r="H96" s="112"/>
    </row>
    <row r="97" spans="1:8" ht="15" customHeight="1">
      <c r="A97" s="108"/>
      <c r="B97" s="127" t="s">
        <v>28</v>
      </c>
      <c r="C97" s="115"/>
      <c r="D97" s="148"/>
      <c r="E97" s="125"/>
      <c r="F97" s="156"/>
      <c r="G97" s="149"/>
      <c r="H97" s="112"/>
    </row>
    <row r="98" spans="1:8" ht="15" customHeight="1">
      <c r="A98" s="108"/>
      <c r="B98" s="127" t="s">
        <v>29</v>
      </c>
      <c r="C98" s="115"/>
      <c r="D98" s="148"/>
      <c r="E98" s="125"/>
      <c r="F98" s="156"/>
      <c r="G98" s="149"/>
      <c r="H98" s="112"/>
    </row>
    <row r="99" spans="1:8" ht="15" customHeight="1">
      <c r="A99" s="108"/>
      <c r="B99" s="127" t="s">
        <v>30</v>
      </c>
      <c r="C99" s="115">
        <v>852</v>
      </c>
      <c r="D99" s="148">
        <v>85213</v>
      </c>
      <c r="E99" s="110">
        <v>4130</v>
      </c>
      <c r="F99" s="156">
        <v>8800</v>
      </c>
      <c r="G99" s="149">
        <v>8155.8</v>
      </c>
      <c r="H99" s="112">
        <f t="shared" si="1"/>
        <v>92.67954545454545</v>
      </c>
    </row>
    <row r="100" spans="1:8" ht="7.5" customHeight="1">
      <c r="A100" s="108"/>
      <c r="B100" s="127"/>
      <c r="C100" s="115"/>
      <c r="D100" s="148"/>
      <c r="E100" s="110"/>
      <c r="F100" s="156"/>
      <c r="G100" s="149"/>
      <c r="H100" s="112"/>
    </row>
    <row r="101" spans="1:8" ht="15" customHeight="1">
      <c r="A101" s="108">
        <v>7</v>
      </c>
      <c r="B101" s="127" t="s">
        <v>69</v>
      </c>
      <c r="C101" s="115">
        <v>852</v>
      </c>
      <c r="D101" s="148">
        <v>85219</v>
      </c>
      <c r="E101" s="110"/>
      <c r="F101" s="157">
        <f>SUM(F102:F103)</f>
        <v>1066</v>
      </c>
      <c r="G101" s="165">
        <f>SUM(G102:G103)</f>
        <v>1066</v>
      </c>
      <c r="H101" s="158">
        <f>G101/F101*100</f>
        <v>100</v>
      </c>
    </row>
    <row r="102" spans="1:8" ht="15" customHeight="1">
      <c r="A102" s="108"/>
      <c r="B102" s="159" t="s">
        <v>70</v>
      </c>
      <c r="C102" s="115"/>
      <c r="D102" s="148"/>
      <c r="E102" s="110">
        <v>3110</v>
      </c>
      <c r="F102" s="156">
        <v>1050</v>
      </c>
      <c r="G102" s="149">
        <v>1050</v>
      </c>
      <c r="H102" s="112">
        <f>G102/F102*100</f>
        <v>100</v>
      </c>
    </row>
    <row r="103" spans="1:8" ht="15" customHeight="1">
      <c r="A103" s="108"/>
      <c r="B103" s="159" t="s">
        <v>71</v>
      </c>
      <c r="C103" s="115"/>
      <c r="D103" s="148"/>
      <c r="E103" s="110">
        <v>4210</v>
      </c>
      <c r="F103" s="156">
        <v>16</v>
      </c>
      <c r="G103" s="149">
        <v>16</v>
      </c>
      <c r="H103" s="112">
        <f>G103/F103*100</f>
        <v>100</v>
      </c>
    </row>
    <row r="104" spans="1:8" ht="7.5" customHeight="1">
      <c r="A104" s="108"/>
      <c r="B104" s="127"/>
      <c r="C104" s="115"/>
      <c r="D104" s="148"/>
      <c r="E104" s="110"/>
      <c r="F104" s="156"/>
      <c r="G104" s="149"/>
      <c r="H104" s="112"/>
    </row>
    <row r="105" spans="1:8" ht="15" customHeight="1">
      <c r="A105" s="108">
        <v>8</v>
      </c>
      <c r="B105" s="127" t="s">
        <v>67</v>
      </c>
      <c r="C105" s="115"/>
      <c r="D105" s="148"/>
      <c r="E105" s="110"/>
      <c r="F105" s="156"/>
      <c r="G105" s="149"/>
      <c r="H105" s="112"/>
    </row>
    <row r="106" spans="1:8" ht="15" customHeight="1">
      <c r="A106" s="108"/>
      <c r="B106" s="127" t="s">
        <v>63</v>
      </c>
      <c r="C106" s="115">
        <v>852</v>
      </c>
      <c r="D106" s="148">
        <v>85295</v>
      </c>
      <c r="E106" s="110"/>
      <c r="F106" s="157">
        <f>SUM(F107:F108)</f>
        <v>38728</v>
      </c>
      <c r="G106" s="165">
        <f>SUM(G107:G108)</f>
        <v>38728</v>
      </c>
      <c r="H106" s="158">
        <f t="shared" si="1"/>
        <v>100</v>
      </c>
    </row>
    <row r="107" spans="1:8" ht="15" customHeight="1">
      <c r="A107" s="108"/>
      <c r="B107" s="159" t="s">
        <v>39</v>
      </c>
      <c r="C107" s="115"/>
      <c r="D107" s="148"/>
      <c r="E107" s="110">
        <v>3110</v>
      </c>
      <c r="F107" s="156">
        <v>37600</v>
      </c>
      <c r="G107" s="149">
        <v>37600</v>
      </c>
      <c r="H107" s="112">
        <f t="shared" si="1"/>
        <v>100</v>
      </c>
    </row>
    <row r="108" spans="1:8" ht="15" customHeight="1">
      <c r="A108" s="108"/>
      <c r="B108" s="159" t="s">
        <v>72</v>
      </c>
      <c r="C108" s="115"/>
      <c r="D108" s="148"/>
      <c r="E108" s="110">
        <v>4210</v>
      </c>
      <c r="F108" s="156">
        <v>1128</v>
      </c>
      <c r="G108" s="149">
        <v>1128</v>
      </c>
      <c r="H108" s="112">
        <f t="shared" si="1"/>
        <v>100</v>
      </c>
    </row>
    <row r="109" spans="1:8" ht="7.5" customHeight="1" thickBot="1">
      <c r="A109" s="110"/>
      <c r="B109" s="44"/>
      <c r="C109" s="110"/>
      <c r="D109" s="111"/>
      <c r="E109" s="110"/>
      <c r="F109" s="156"/>
      <c r="G109" s="149"/>
      <c r="H109" s="112"/>
    </row>
    <row r="110" spans="1:8" ht="26.25" customHeight="1" thickBot="1">
      <c r="A110" s="160"/>
      <c r="B110" s="83" t="s">
        <v>6</v>
      </c>
      <c r="C110" s="161"/>
      <c r="D110" s="162"/>
      <c r="E110" s="162"/>
      <c r="F110" s="86">
        <f>SUM(F53,F61,F74,F80,F84,F99,F101,F106)</f>
        <v>2883805.24</v>
      </c>
      <c r="G110" s="86">
        <f>SUM(G53,G61,G74,G80,G84,G99,G101,G106)</f>
        <v>2772388.3999999994</v>
      </c>
      <c r="H110" s="163">
        <f t="shared" si="1"/>
        <v>96.13646447219853</v>
      </c>
    </row>
    <row r="111" spans="1:8" ht="12.75">
      <c r="A111" s="44"/>
      <c r="B111" s="44"/>
      <c r="C111" s="44"/>
      <c r="D111" s="44"/>
      <c r="E111" s="44"/>
      <c r="F111" s="44"/>
      <c r="G111" s="44"/>
      <c r="H111" s="44"/>
    </row>
    <row r="113" spans="1:8" ht="12.75">
      <c r="A113" s="1"/>
      <c r="B113" s="3"/>
      <c r="C113" s="1"/>
      <c r="D113" s="1"/>
      <c r="E113" s="1"/>
      <c r="F113" s="1"/>
      <c r="G113" s="1"/>
      <c r="H113" s="1"/>
    </row>
    <row r="114" spans="1:8" ht="15">
      <c r="A114" s="1"/>
      <c r="B114" s="4"/>
      <c r="C114" s="1"/>
      <c r="D114" s="1"/>
      <c r="E114" s="1"/>
      <c r="F114" s="1"/>
      <c r="G114" s="1"/>
      <c r="H114" s="7"/>
    </row>
    <row r="115" spans="1:8" ht="12.75">
      <c r="A115" s="214"/>
      <c r="B115" s="214"/>
      <c r="C115" s="214"/>
      <c r="D115" s="214"/>
      <c r="E115" s="214"/>
      <c r="F115" s="28"/>
      <c r="G115" s="215"/>
      <c r="H115" s="213"/>
    </row>
    <row r="116" spans="1:8" ht="12.75">
      <c r="A116" s="214"/>
      <c r="B116" s="214"/>
      <c r="C116" s="27"/>
      <c r="D116" s="27"/>
      <c r="E116" s="27"/>
      <c r="F116" s="28"/>
      <c r="G116" s="215"/>
      <c r="H116" s="213"/>
    </row>
    <row r="117" spans="1:8" ht="12.75">
      <c r="A117" s="18"/>
      <c r="B117" s="18"/>
      <c r="C117" s="18"/>
      <c r="D117" s="18"/>
      <c r="E117" s="18"/>
      <c r="F117" s="18"/>
      <c r="G117" s="18"/>
      <c r="H117" s="18"/>
    </row>
    <row r="118" spans="1:8" ht="12.75">
      <c r="A118" s="9"/>
      <c r="B118" s="9"/>
      <c r="C118" s="9"/>
      <c r="D118" s="9"/>
      <c r="E118" s="9"/>
      <c r="F118" s="9"/>
      <c r="G118" s="9"/>
      <c r="H118" s="29"/>
    </row>
    <row r="119" spans="1:8" ht="15">
      <c r="A119" s="30"/>
      <c r="B119" s="24"/>
      <c r="C119" s="9"/>
      <c r="D119" s="9"/>
      <c r="E119" s="9"/>
      <c r="F119" s="31"/>
      <c r="G119" s="9"/>
      <c r="H119" s="29"/>
    </row>
    <row r="120" spans="1:8" ht="12.75">
      <c r="A120" s="9"/>
      <c r="B120" s="9"/>
      <c r="C120" s="10"/>
      <c r="D120" s="10"/>
      <c r="E120" s="10"/>
      <c r="F120" s="32"/>
      <c r="G120" s="33"/>
      <c r="H120" s="34"/>
    </row>
    <row r="121" spans="1:8" ht="12.75">
      <c r="A121" s="30"/>
      <c r="B121" s="9"/>
      <c r="C121" s="11"/>
      <c r="D121" s="11"/>
      <c r="E121" s="12"/>
      <c r="F121" s="15"/>
      <c r="G121" s="15"/>
      <c r="H121" s="35"/>
    </row>
    <row r="122" spans="1:8" ht="12.75">
      <c r="A122" s="9"/>
      <c r="B122" s="21"/>
      <c r="C122" s="12"/>
      <c r="D122" s="12"/>
      <c r="E122" s="36"/>
      <c r="F122" s="32"/>
      <c r="G122" s="33"/>
      <c r="H122" s="34"/>
    </row>
    <row r="123" spans="1:8" ht="12.75">
      <c r="A123" s="30"/>
      <c r="B123" s="13"/>
      <c r="C123" s="12"/>
      <c r="D123" s="12"/>
      <c r="E123" s="36"/>
      <c r="F123" s="32"/>
      <c r="G123" s="33"/>
      <c r="H123" s="33"/>
    </row>
    <row r="124" spans="1:8" ht="12.75">
      <c r="A124" s="30"/>
      <c r="B124" s="25"/>
      <c r="C124" s="12"/>
      <c r="D124" s="12"/>
      <c r="E124" s="36"/>
      <c r="F124" s="32"/>
      <c r="G124" s="33"/>
      <c r="H124" s="33"/>
    </row>
    <row r="125" spans="1:8" ht="12.75">
      <c r="A125" s="30"/>
      <c r="B125" s="14"/>
      <c r="C125" s="12"/>
      <c r="D125" s="12"/>
      <c r="E125" s="36"/>
      <c r="F125" s="32"/>
      <c r="G125" s="33"/>
      <c r="H125" s="33"/>
    </row>
    <row r="126" spans="1:8" ht="12.75">
      <c r="A126" s="30"/>
      <c r="B126" s="22"/>
      <c r="C126" s="12"/>
      <c r="D126" s="12"/>
      <c r="E126" s="36"/>
      <c r="F126" s="32"/>
      <c r="G126" s="33"/>
      <c r="H126" s="33"/>
    </row>
    <row r="127" spans="1:8" ht="12.75">
      <c r="A127" s="9"/>
      <c r="B127" s="23"/>
      <c r="C127" s="12"/>
      <c r="D127" s="12"/>
      <c r="E127" s="36"/>
      <c r="F127" s="32"/>
      <c r="G127" s="33"/>
      <c r="H127" s="33"/>
    </row>
    <row r="128" spans="1:8" ht="12.75">
      <c r="A128" s="30"/>
      <c r="B128" s="21"/>
      <c r="C128" s="12"/>
      <c r="D128" s="12"/>
      <c r="E128" s="36"/>
      <c r="F128" s="32"/>
      <c r="G128" s="33"/>
      <c r="H128" s="33"/>
    </row>
    <row r="129" spans="1:8" ht="12.75">
      <c r="A129" s="8"/>
      <c r="B129" s="37"/>
      <c r="C129" s="8"/>
      <c r="D129" s="38"/>
      <c r="E129" s="37"/>
      <c r="F129" s="39"/>
      <c r="G129" s="39"/>
      <c r="H129" s="39"/>
    </row>
    <row r="130" spans="1:8" ht="12.75">
      <c r="A130" s="8"/>
      <c r="B130" s="37"/>
      <c r="C130" s="8"/>
      <c r="D130" s="38"/>
      <c r="E130" s="37"/>
      <c r="F130" s="39"/>
      <c r="G130" s="39"/>
      <c r="H130" s="39"/>
    </row>
    <row r="131" spans="1:8" ht="12.75">
      <c r="A131" s="8"/>
      <c r="B131" s="37"/>
      <c r="C131" s="8"/>
      <c r="D131" s="38"/>
      <c r="E131" s="38"/>
      <c r="F131" s="39"/>
      <c r="G131" s="39"/>
      <c r="H131" s="39"/>
    </row>
    <row r="132" spans="1:8" ht="24" customHeight="1">
      <c r="A132" s="9"/>
      <c r="B132" s="16"/>
      <c r="C132" s="17"/>
      <c r="D132" s="18"/>
      <c r="E132" s="18"/>
      <c r="F132" s="19"/>
      <c r="G132" s="20"/>
      <c r="H132" s="40"/>
    </row>
    <row r="133" ht="12.75">
      <c r="B133" s="26"/>
    </row>
    <row r="134" ht="12.75">
      <c r="B134" s="26"/>
    </row>
  </sheetData>
  <sheetProtection/>
  <mergeCells count="21">
    <mergeCell ref="H115:H116"/>
    <mergeCell ref="A70:A71"/>
    <mergeCell ref="C70:E70"/>
    <mergeCell ref="B70:B71"/>
    <mergeCell ref="A115:A116"/>
    <mergeCell ref="B115:B116"/>
    <mergeCell ref="C115:E115"/>
    <mergeCell ref="G115:G116"/>
    <mergeCell ref="A12:A13"/>
    <mergeCell ref="C12:E12"/>
    <mergeCell ref="A47:A48"/>
    <mergeCell ref="B47:B48"/>
    <mergeCell ref="C47:E47"/>
    <mergeCell ref="B12:B13"/>
    <mergeCell ref="G47:G48"/>
    <mergeCell ref="G70:G71"/>
    <mergeCell ref="B8:F8"/>
    <mergeCell ref="H12:H13"/>
    <mergeCell ref="H47:H48"/>
    <mergeCell ref="G12:G13"/>
    <mergeCell ref="H70:H71"/>
  </mergeCells>
  <printOptions horizontalCentered="1"/>
  <pageMargins left="0.5905511811023623" right="0.5905511811023623" top="0.31496062992125984" bottom="0.5905511811023623" header="0.1968503937007874" footer="0.5118110236220472"/>
  <pageSetup firstPageNumber="27" useFirstPageNumber="1" horizontalDpi="600" verticalDpi="600" orientation="portrait" paperSize="9" scale="83" r:id="rId1"/>
  <headerFooter alignWithMargins="0">
    <oddFooter>&amp;CStrona &amp;P</oddFooter>
  </headerFooter>
  <rowBreaks count="1" manualBreakCount="1">
    <brk id="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I26"/>
  <sheetViews>
    <sheetView view="pageBreakPreview" zoomScaleSheetLayoutView="100" zoomScalePageLayoutView="0" workbookViewId="0" topLeftCell="A1">
      <selection activeCell="B11" sqref="B11"/>
    </sheetView>
  </sheetViews>
  <sheetFormatPr defaultColWidth="9.140625" defaultRowHeight="12.75"/>
  <cols>
    <col min="1" max="1" width="3.57421875" style="0" customWidth="1"/>
    <col min="2" max="2" width="34.8515625" style="0" customWidth="1"/>
    <col min="3" max="3" width="5.28125" style="0" customWidth="1"/>
    <col min="4" max="4" width="8.28125" style="0" customWidth="1"/>
    <col min="5" max="5" width="5.28125" style="0" customWidth="1"/>
    <col min="6" max="6" width="12.57421875" style="0" customWidth="1"/>
    <col min="7" max="7" width="12.421875" style="0" customWidth="1"/>
    <col min="8" max="8" width="14.00390625" style="0" customWidth="1"/>
    <col min="9" max="9" width="12.140625" style="0" customWidth="1"/>
  </cols>
  <sheetData>
    <row r="2" ht="18" customHeight="1"/>
    <row r="4" spans="1:9" ht="19.5" customHeight="1">
      <c r="A4" s="197"/>
      <c r="B4" s="197" t="s">
        <v>42</v>
      </c>
      <c r="C4" s="197"/>
      <c r="D4" s="197"/>
      <c r="E4" s="197"/>
      <c r="F4" s="197"/>
      <c r="G4" s="197"/>
      <c r="H4" s="197"/>
      <c r="I4" s="197"/>
    </row>
    <row r="5" spans="1:9" ht="6" customHeight="1" thickBot="1">
      <c r="A5" s="1"/>
      <c r="B5" s="4"/>
      <c r="C5" s="1"/>
      <c r="D5" s="1"/>
      <c r="E5" s="1"/>
      <c r="F5" s="1"/>
      <c r="G5" s="1"/>
      <c r="H5" s="41"/>
      <c r="I5" s="42"/>
    </row>
    <row r="6" spans="1:9" ht="12.75">
      <c r="A6" s="206" t="s">
        <v>8</v>
      </c>
      <c r="B6" s="206" t="s">
        <v>1</v>
      </c>
      <c r="C6" s="220" t="s">
        <v>0</v>
      </c>
      <c r="D6" s="221"/>
      <c r="E6" s="222"/>
      <c r="F6" s="206" t="s">
        <v>5</v>
      </c>
      <c r="G6" s="204" t="s">
        <v>12</v>
      </c>
      <c r="H6" s="218" t="s">
        <v>43</v>
      </c>
      <c r="I6" s="212"/>
    </row>
    <row r="7" spans="1:9" ht="12.75">
      <c r="A7" s="219"/>
      <c r="B7" s="219"/>
      <c r="C7" s="223"/>
      <c r="D7" s="224"/>
      <c r="E7" s="225"/>
      <c r="F7" s="219"/>
      <c r="G7" s="216"/>
      <c r="H7" s="166" t="s">
        <v>44</v>
      </c>
      <c r="I7" s="102" t="s">
        <v>45</v>
      </c>
    </row>
    <row r="8" spans="1:9" ht="18.75" customHeight="1" thickBot="1">
      <c r="A8" s="207"/>
      <c r="B8" s="207"/>
      <c r="C8" s="45" t="s">
        <v>75</v>
      </c>
      <c r="D8" s="46" t="s">
        <v>76</v>
      </c>
      <c r="E8" s="47" t="s">
        <v>4</v>
      </c>
      <c r="F8" s="190" t="s">
        <v>73</v>
      </c>
      <c r="G8" s="217"/>
      <c r="H8" s="167" t="s">
        <v>46</v>
      </c>
      <c r="I8" s="191" t="s">
        <v>47</v>
      </c>
    </row>
    <row r="9" spans="1:9" ht="13.5" thickBot="1">
      <c r="A9" s="49">
        <v>1</v>
      </c>
      <c r="B9" s="49">
        <v>2</v>
      </c>
      <c r="C9" s="50">
        <v>3</v>
      </c>
      <c r="D9" s="51">
        <v>4</v>
      </c>
      <c r="E9" s="52">
        <v>5</v>
      </c>
      <c r="F9" s="49">
        <v>6</v>
      </c>
      <c r="G9" s="168">
        <v>7</v>
      </c>
      <c r="H9" s="169">
        <v>8</v>
      </c>
      <c r="I9" s="170">
        <v>9</v>
      </c>
    </row>
    <row r="10" spans="1:9" ht="6" customHeight="1">
      <c r="A10" s="53"/>
      <c r="B10" s="54"/>
      <c r="C10" s="53"/>
      <c r="D10" s="54"/>
      <c r="E10" s="53"/>
      <c r="F10" s="55"/>
      <c r="G10" s="53"/>
      <c r="H10" s="56"/>
      <c r="I10" s="171"/>
    </row>
    <row r="11" spans="1:9" ht="17.25" customHeight="1">
      <c r="A11" s="108" t="s">
        <v>48</v>
      </c>
      <c r="B11" s="188" t="s">
        <v>49</v>
      </c>
      <c r="C11" s="182">
        <v>750</v>
      </c>
      <c r="D11" s="183"/>
      <c r="E11" s="182"/>
      <c r="F11" s="184">
        <f>SUM(F15)</f>
        <v>200</v>
      </c>
      <c r="G11" s="184">
        <f>SUM(G15)</f>
        <v>124</v>
      </c>
      <c r="H11" s="184">
        <f>SUM(H15)</f>
        <v>117.8</v>
      </c>
      <c r="I11" s="184">
        <f>SUM(I15)</f>
        <v>6.2</v>
      </c>
    </row>
    <row r="12" spans="1:9" ht="6" customHeight="1">
      <c r="A12" s="53"/>
      <c r="B12" s="54"/>
      <c r="C12" s="110"/>
      <c r="D12" s="109"/>
      <c r="E12" s="110"/>
      <c r="F12" s="113"/>
      <c r="G12" s="114"/>
      <c r="H12" s="112"/>
      <c r="I12" s="181"/>
    </row>
    <row r="13" spans="1:9" ht="15" customHeight="1">
      <c r="A13" s="57">
        <v>1</v>
      </c>
      <c r="B13" s="109" t="s">
        <v>7</v>
      </c>
      <c r="C13" s="116"/>
      <c r="D13" s="117" t="s">
        <v>50</v>
      </c>
      <c r="E13" s="115"/>
      <c r="F13" s="118"/>
      <c r="G13" s="122"/>
      <c r="H13" s="120"/>
      <c r="I13" s="181"/>
    </row>
    <row r="14" spans="1:9" ht="15" customHeight="1">
      <c r="A14" s="53"/>
      <c r="B14" s="121" t="s">
        <v>51</v>
      </c>
      <c r="C14" s="115"/>
      <c r="D14" s="91"/>
      <c r="E14" s="125"/>
      <c r="F14" s="113"/>
      <c r="G14" s="114"/>
      <c r="H14" s="112"/>
      <c r="I14" s="181"/>
    </row>
    <row r="15" spans="1:9" ht="15" customHeight="1">
      <c r="A15" s="53"/>
      <c r="B15" s="121" t="s">
        <v>52</v>
      </c>
      <c r="C15" s="115"/>
      <c r="D15" s="91"/>
      <c r="E15" s="125">
        <v>830</v>
      </c>
      <c r="F15" s="113">
        <v>200</v>
      </c>
      <c r="G15" s="114">
        <v>124</v>
      </c>
      <c r="H15" s="112">
        <v>117.8</v>
      </c>
      <c r="I15" s="181">
        <v>6.2</v>
      </c>
    </row>
    <row r="16" spans="1:9" ht="6.75" customHeight="1">
      <c r="A16" s="57"/>
      <c r="B16" s="73"/>
      <c r="C16" s="115"/>
      <c r="D16" s="91"/>
      <c r="E16" s="125"/>
      <c r="F16" s="113"/>
      <c r="G16" s="114"/>
      <c r="H16" s="114"/>
      <c r="I16" s="181"/>
    </row>
    <row r="17" spans="1:9" ht="16.5" customHeight="1">
      <c r="A17" s="108" t="s">
        <v>53</v>
      </c>
      <c r="B17" s="187" t="s">
        <v>54</v>
      </c>
      <c r="C17" s="108">
        <v>852</v>
      </c>
      <c r="D17" s="89"/>
      <c r="E17" s="185"/>
      <c r="F17" s="186">
        <f>SUM(F22:F24)</f>
        <v>21000</v>
      </c>
      <c r="G17" s="186">
        <f>SUM(G22:G24)</f>
        <v>27710.4</v>
      </c>
      <c r="H17" s="186">
        <f>SUM(H22:H24)</f>
        <v>18033.2</v>
      </c>
      <c r="I17" s="186">
        <f>SUM(I22:I24)</f>
        <v>9677.2</v>
      </c>
    </row>
    <row r="18" spans="1:9" ht="6" customHeight="1">
      <c r="A18" s="57"/>
      <c r="B18" s="172"/>
      <c r="C18" s="115"/>
      <c r="D18" s="91"/>
      <c r="E18" s="125"/>
      <c r="F18" s="113"/>
      <c r="G18" s="114"/>
      <c r="H18" s="114"/>
      <c r="I18" s="181"/>
    </row>
    <row r="19" spans="1:9" ht="15" customHeight="1">
      <c r="A19" s="57">
        <v>1</v>
      </c>
      <c r="B19" s="177" t="s">
        <v>77</v>
      </c>
      <c r="C19" s="115"/>
      <c r="D19" s="91"/>
      <c r="E19" s="125"/>
      <c r="F19" s="113"/>
      <c r="G19" s="114"/>
      <c r="H19" s="114"/>
      <c r="I19" s="181"/>
    </row>
    <row r="20" spans="1:9" ht="15" customHeight="1">
      <c r="A20" s="53"/>
      <c r="B20" s="159" t="s">
        <v>78</v>
      </c>
      <c r="C20" s="68"/>
      <c r="D20" s="71"/>
      <c r="E20" s="72"/>
      <c r="F20" s="63"/>
      <c r="G20" s="64"/>
      <c r="H20" s="64"/>
      <c r="I20" s="171"/>
    </row>
    <row r="21" spans="1:9" ht="15" customHeight="1">
      <c r="A21" s="57"/>
      <c r="B21" s="178" t="s">
        <v>55</v>
      </c>
      <c r="C21" s="68"/>
      <c r="D21" s="148"/>
      <c r="E21" s="125"/>
      <c r="F21" s="180"/>
      <c r="G21" s="114"/>
      <c r="H21" s="114"/>
      <c r="I21" s="181"/>
    </row>
    <row r="22" spans="1:9" ht="15" customHeight="1">
      <c r="A22" s="57"/>
      <c r="B22" s="178" t="s">
        <v>83</v>
      </c>
      <c r="C22" s="68"/>
      <c r="D22" s="148">
        <v>85212</v>
      </c>
      <c r="E22" s="125">
        <v>970</v>
      </c>
      <c r="F22" s="180">
        <v>0</v>
      </c>
      <c r="G22" s="114">
        <v>10941</v>
      </c>
      <c r="H22" s="114">
        <v>5470.5</v>
      </c>
      <c r="I22" s="181">
        <v>5470.5</v>
      </c>
    </row>
    <row r="23" spans="1:9" ht="15" customHeight="1">
      <c r="A23" s="173"/>
      <c r="B23" s="179" t="s">
        <v>56</v>
      </c>
      <c r="C23" s="173"/>
      <c r="D23" s="189">
        <v>85212</v>
      </c>
      <c r="E23" s="189" t="s">
        <v>57</v>
      </c>
      <c r="F23" s="181">
        <v>21000</v>
      </c>
      <c r="G23" s="181">
        <v>14432.11</v>
      </c>
      <c r="H23" s="181">
        <v>10225.41</v>
      </c>
      <c r="I23" s="181">
        <v>4206.7</v>
      </c>
    </row>
    <row r="24" spans="1:9" ht="15" customHeight="1">
      <c r="A24" s="173"/>
      <c r="B24" s="179" t="s">
        <v>58</v>
      </c>
      <c r="C24" s="173"/>
      <c r="D24" s="189">
        <v>85212</v>
      </c>
      <c r="E24" s="189" t="s">
        <v>59</v>
      </c>
      <c r="F24" s="181">
        <v>0</v>
      </c>
      <c r="G24" s="181">
        <v>2337.29</v>
      </c>
      <c r="H24" s="181">
        <v>2337.29</v>
      </c>
      <c r="I24" s="181"/>
    </row>
    <row r="25" spans="1:9" ht="7.5" customHeight="1" thickBot="1">
      <c r="A25" s="174"/>
      <c r="B25" s="175"/>
      <c r="C25" s="174"/>
      <c r="D25" s="174"/>
      <c r="E25" s="174"/>
      <c r="F25" s="176"/>
      <c r="G25" s="176"/>
      <c r="H25" s="176"/>
      <c r="I25" s="171"/>
    </row>
    <row r="26" spans="1:9" ht="21.75" customHeight="1" thickBot="1">
      <c r="A26" s="82"/>
      <c r="B26" s="83" t="s">
        <v>6</v>
      </c>
      <c r="C26" s="161"/>
      <c r="D26" s="162"/>
      <c r="E26" s="162"/>
      <c r="F26" s="86">
        <f>SUM(F11,F17)</f>
        <v>21200</v>
      </c>
      <c r="G26" s="86">
        <f>SUM(G11,G17)</f>
        <v>27834.4</v>
      </c>
      <c r="H26" s="86">
        <f>SUM(H11,H17)</f>
        <v>18151</v>
      </c>
      <c r="I26" s="86">
        <f>SUM(I11,I17)</f>
        <v>9683.400000000001</v>
      </c>
    </row>
  </sheetData>
  <sheetProtection/>
  <mergeCells count="6">
    <mergeCell ref="G6:G8"/>
    <mergeCell ref="H6:I6"/>
    <mergeCell ref="A6:A8"/>
    <mergeCell ref="B6:B8"/>
    <mergeCell ref="C6:E7"/>
    <mergeCell ref="F6:F7"/>
  </mergeCells>
  <printOptions horizontalCentered="1"/>
  <pageMargins left="0.5905511811023623" right="0.5905511811023623" top="6.66" bottom="0.3937007874015748" header="0.5118110236220472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WOLBÓRZ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pLucyna</dc:creator>
  <cp:keywords/>
  <dc:description/>
  <cp:lastModifiedBy>pracownik</cp:lastModifiedBy>
  <cp:lastPrinted>2014-03-31T11:45:21Z</cp:lastPrinted>
  <dcterms:created xsi:type="dcterms:W3CDTF">2011-08-22T09:01:53Z</dcterms:created>
  <dcterms:modified xsi:type="dcterms:W3CDTF">2014-03-31T11:45:25Z</dcterms:modified>
  <cp:category/>
  <cp:version/>
  <cp:contentType/>
  <cp:contentStatus/>
</cp:coreProperties>
</file>