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 1" sheetId="1" r:id="rId1"/>
  </sheets>
  <definedNames>
    <definedName name="_xlnm.Print_Area" localSheetId="0">'Arkusz 1'!$A$1:$H$59</definedName>
  </definedNames>
  <calcPr fullCalcOnLoad="1"/>
</workbook>
</file>

<file path=xl/sharedStrings.xml><?xml version="1.0" encoding="utf-8"?>
<sst xmlns="http://schemas.openxmlformats.org/spreadsheetml/2006/main" count="64" uniqueCount="48">
  <si>
    <t>Treść</t>
  </si>
  <si>
    <t>Plan</t>
  </si>
  <si>
    <t>Dział</t>
  </si>
  <si>
    <t>Rozdział</t>
  </si>
  <si>
    <t>Poz.</t>
  </si>
  <si>
    <t>Klasyfikacja</t>
  </si>
  <si>
    <t>§</t>
  </si>
  <si>
    <t>na 2013 r.</t>
  </si>
  <si>
    <t>ŹRODŁA DOCHODÓW</t>
  </si>
  <si>
    <t>1.</t>
  </si>
  <si>
    <t>A</t>
  </si>
  <si>
    <t>B</t>
  </si>
  <si>
    <t>alkoholowych</t>
  </si>
  <si>
    <t xml:space="preserve">WYDATKI NA REALIZACJĘ ZADAŃ UJĘTYCH </t>
  </si>
  <si>
    <t>W GMINNYCH PROGRAMACH</t>
  </si>
  <si>
    <t>NA SPRZEDAŻ NAPOJÓW ALKOHOLOWYCH</t>
  </si>
  <si>
    <t xml:space="preserve">DOCHODY POBIERANE ZA WYDAWANIE ZEZWOLEŃ </t>
  </si>
  <si>
    <t>GMINNY PROGRAM PRZECIWDZIAŁANIA</t>
  </si>
  <si>
    <t>I</t>
  </si>
  <si>
    <t>NARKOMANII DLA GMINY WOLBÓRZ</t>
  </si>
  <si>
    <t>Zwalczanie narkomanii</t>
  </si>
  <si>
    <t>- zakup materiałów i wyposażenia</t>
  </si>
  <si>
    <t>- zakup usług pozostałych</t>
  </si>
  <si>
    <t>II</t>
  </si>
  <si>
    <t xml:space="preserve">GMINNY PROGRAM PROFILAKTYKI </t>
  </si>
  <si>
    <t>I ROZWIĄZYWANIA PROBLEMÓW</t>
  </si>
  <si>
    <t>ALKOHOLOWYCH DLA GMINY WOLBÓRZ</t>
  </si>
  <si>
    <t>Wydatki związane z realizacją programu</t>
  </si>
  <si>
    <t xml:space="preserve">profilaktyki i rozwiązywania problemów </t>
  </si>
  <si>
    <t>- składki na ubezpieczenie społeczne</t>
  </si>
  <si>
    <t>- składki na Fundusz Pracy</t>
  </si>
  <si>
    <t>- różne opłaty i składki</t>
  </si>
  <si>
    <t>- szkolenia pracowników</t>
  </si>
  <si>
    <t>III</t>
  </si>
  <si>
    <t xml:space="preserve">GMINNY PROGRAM PRZECIWDZIAŁANIA </t>
  </si>
  <si>
    <t>PRZEMOCY W RODZINIE W GMINIE WOLBÓRZ</t>
  </si>
  <si>
    <t>Zadania w zakresie przeciwdziałania przemocy</t>
  </si>
  <si>
    <t>w rodzinie</t>
  </si>
  <si>
    <t>RAZEM</t>
  </si>
  <si>
    <t>- wynagrodzenia bezosobowe</t>
  </si>
  <si>
    <t>do Sprawozdania z wykonania</t>
  </si>
  <si>
    <t>budżetu Gminy Wolbórz</t>
  </si>
  <si>
    <t>na dzień 31 grudnia 2013 r.</t>
  </si>
  <si>
    <t>Wykonanie</t>
  </si>
  <si>
    <t>%</t>
  </si>
  <si>
    <t>napojów alkoholowych</t>
  </si>
  <si>
    <t xml:space="preserve">Opłata za wydawanie zezwoleń na sprzedaż </t>
  </si>
  <si>
    <t>Załącznik Nr 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</si>
</sst>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\ _z_ł_-;\-* #,##0\ _z_ł_-;_-* &quot;-&quot;??\ _z_ł_-;_-@_-"/>
    <numFmt numFmtId="167" formatCode="_-* #,##0.0\ _z_ł_-;\-* #,##0.0\ _z_ł_-;_-* &quot;-&quot;??\ _z_ł_-;_-@_-"/>
    <numFmt numFmtId="168" formatCode="0.0"/>
    <numFmt numFmtId="169" formatCode="#,##0.0"/>
    <numFmt numFmtId="170" formatCode="_-* #,##0.000\ _z_ł_-;\-* #,##0.000\ _z_ł_-;_-* &quot;-&quot;??\ _z_ł_-;_-@_-"/>
    <numFmt numFmtId="171" formatCode="#,##0.000"/>
    <numFmt numFmtId="172" formatCode="0000"/>
  </numFmts>
  <fonts count="44">
    <font>
      <sz val="10"/>
      <name val="Arial CE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Accounting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3" fontId="4" fillId="0" borderId="0" xfId="42" applyNumberFormat="1" applyFont="1" applyBorder="1" applyAlignment="1">
      <alignment vertical="center"/>
    </xf>
    <xf numFmtId="43" fontId="5" fillId="0" borderId="10" xfId="42" applyNumberFormat="1" applyFont="1" applyBorder="1" applyAlignment="1">
      <alignment horizontal="center" vertical="center"/>
    </xf>
    <xf numFmtId="43" fontId="4" fillId="0" borderId="10" xfId="42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3" fontId="5" fillId="0" borderId="0" xfId="4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3" fontId="4" fillId="0" borderId="11" xfId="42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3" fontId="5" fillId="0" borderId="10" xfId="42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3" fontId="9" fillId="0" borderId="10" xfId="42" applyNumberFormat="1" applyFont="1" applyBorder="1" applyAlignment="1">
      <alignment horizontal="center" vertical="center"/>
    </xf>
    <xf numFmtId="43" fontId="9" fillId="0" borderId="0" xfId="42" applyNumberFormat="1" applyFont="1" applyBorder="1" applyAlignment="1">
      <alignment vertical="center"/>
    </xf>
    <xf numFmtId="0" fontId="6" fillId="0" borderId="0" xfId="0" applyFont="1" applyAlignment="1">
      <alignment/>
    </xf>
    <xf numFmtId="43" fontId="4" fillId="0" borderId="10" xfId="42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3" fontId="5" fillId="0" borderId="18" xfId="42" applyNumberFormat="1" applyFont="1" applyBorder="1" applyAlignment="1">
      <alignment vertical="center"/>
    </xf>
    <xf numFmtId="43" fontId="5" fillId="0" borderId="16" xfId="42" applyNumberFormat="1" applyFont="1" applyBorder="1" applyAlignment="1">
      <alignment horizontal="center" vertical="center"/>
    </xf>
    <xf numFmtId="43" fontId="4" fillId="0" borderId="17" xfId="42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164" fontId="5" fillId="0" borderId="19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43" fontId="5" fillId="0" borderId="21" xfId="42" applyNumberFormat="1" applyFont="1" applyBorder="1" applyAlignment="1">
      <alignment vertical="center"/>
    </xf>
    <xf numFmtId="43" fontId="5" fillId="0" borderId="19" xfId="42" applyNumberFormat="1" applyFont="1" applyBorder="1" applyAlignment="1">
      <alignment horizontal="center" vertical="center"/>
    </xf>
    <xf numFmtId="43" fontId="5" fillId="0" borderId="20" xfId="42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 wrapText="1"/>
    </xf>
    <xf numFmtId="167" fontId="5" fillId="0" borderId="10" xfId="42" applyNumberFormat="1" applyFont="1" applyBorder="1" applyAlignment="1">
      <alignment horizontal="center" vertical="center"/>
    </xf>
    <xf numFmtId="167" fontId="9" fillId="0" borderId="10" xfId="42" applyNumberFormat="1" applyFont="1" applyBorder="1" applyAlignment="1">
      <alignment horizontal="center" vertical="center"/>
    </xf>
    <xf numFmtId="167" fontId="4" fillId="0" borderId="10" xfId="42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Normal="110" zoomScaleSheetLayoutView="100" zoomScalePageLayoutView="0" workbookViewId="0" topLeftCell="A1">
      <selection activeCell="G1" sqref="G1:H4"/>
    </sheetView>
  </sheetViews>
  <sheetFormatPr defaultColWidth="9.00390625" defaultRowHeight="12.75"/>
  <cols>
    <col min="1" max="1" width="5.00390625" style="1" customWidth="1"/>
    <col min="2" max="2" width="48.375" style="1" customWidth="1"/>
    <col min="3" max="3" width="5.625" style="1" customWidth="1"/>
    <col min="4" max="4" width="8.75390625" style="1" customWidth="1"/>
    <col min="5" max="5" width="6.00390625" style="1" customWidth="1"/>
    <col min="6" max="6" width="15.25390625" style="1" customWidth="1"/>
    <col min="7" max="7" width="15.625" style="1" customWidth="1"/>
    <col min="8" max="8" width="14.25390625" style="1" customWidth="1"/>
    <col min="9" max="16384" width="9.125" style="1" customWidth="1"/>
  </cols>
  <sheetData>
    <row r="1" spans="1:8" ht="17.25" customHeight="1">
      <c r="A1" s="10"/>
      <c r="B1" s="10"/>
      <c r="C1" s="10"/>
      <c r="D1" s="10"/>
      <c r="E1" s="10"/>
      <c r="F1" s="10"/>
      <c r="G1" s="82" t="s">
        <v>47</v>
      </c>
      <c r="H1" s="82"/>
    </row>
    <row r="2" spans="1:8" ht="17.25" customHeight="1">
      <c r="A2" s="10"/>
      <c r="B2" s="10"/>
      <c r="C2" s="10"/>
      <c r="D2" s="10"/>
      <c r="E2" s="10"/>
      <c r="F2" s="10"/>
      <c r="G2" s="82" t="s">
        <v>40</v>
      </c>
      <c r="H2" s="82"/>
    </row>
    <row r="3" spans="1:8" ht="17.25" customHeight="1">
      <c r="A3" s="10"/>
      <c r="B3" s="10"/>
      <c r="C3" s="10"/>
      <c r="D3" s="10"/>
      <c r="E3" s="10"/>
      <c r="F3" s="10"/>
      <c r="G3" s="82" t="s">
        <v>41</v>
      </c>
      <c r="H3" s="82"/>
    </row>
    <row r="4" spans="1:8" ht="17.25" customHeight="1">
      <c r="A4" s="10"/>
      <c r="B4" s="10"/>
      <c r="C4" s="10"/>
      <c r="D4" s="10"/>
      <c r="E4" s="10"/>
      <c r="F4" s="10"/>
      <c r="G4" s="82" t="s">
        <v>42</v>
      </c>
      <c r="H4" s="82"/>
    </row>
    <row r="5" spans="1:8" ht="10.5" customHeight="1">
      <c r="A5" s="10"/>
      <c r="B5" s="10"/>
      <c r="C5" s="10"/>
      <c r="D5" s="10"/>
      <c r="E5" s="10"/>
      <c r="F5" s="10"/>
      <c r="G5" s="11"/>
      <c r="H5" s="11"/>
    </row>
    <row r="6" spans="1:8" ht="22.5" customHeight="1">
      <c r="A6" s="23" t="s">
        <v>10</v>
      </c>
      <c r="B6" s="73" t="s">
        <v>16</v>
      </c>
      <c r="C6" s="73"/>
      <c r="D6" s="73"/>
      <c r="E6" s="10"/>
      <c r="F6" s="10"/>
      <c r="G6" s="11"/>
      <c r="H6" s="11"/>
    </row>
    <row r="7" spans="1:8" ht="22.5" customHeight="1">
      <c r="A7" s="23"/>
      <c r="B7" s="73" t="s">
        <v>15</v>
      </c>
      <c r="C7" s="73"/>
      <c r="D7" s="73"/>
      <c r="E7" s="10"/>
      <c r="F7" s="10"/>
      <c r="G7" s="11"/>
      <c r="H7" s="11"/>
    </row>
    <row r="8" spans="1:8" ht="10.5" customHeight="1">
      <c r="A8" s="10"/>
      <c r="B8" s="10"/>
      <c r="C8" s="24"/>
      <c r="D8" s="24"/>
      <c r="E8" s="24"/>
      <c r="F8" s="24"/>
      <c r="G8" s="11"/>
      <c r="H8" s="11"/>
    </row>
    <row r="9" spans="1:8" ht="18.75" customHeight="1">
      <c r="A9" s="76" t="s">
        <v>4</v>
      </c>
      <c r="B9" s="76" t="s">
        <v>8</v>
      </c>
      <c r="C9" s="78" t="s">
        <v>5</v>
      </c>
      <c r="D9" s="79"/>
      <c r="E9" s="80"/>
      <c r="F9" s="12" t="s">
        <v>1</v>
      </c>
      <c r="G9" s="81" t="s">
        <v>43</v>
      </c>
      <c r="H9" s="74" t="s">
        <v>44</v>
      </c>
    </row>
    <row r="10" spans="1:8" ht="18.75" customHeight="1">
      <c r="A10" s="77"/>
      <c r="B10" s="77"/>
      <c r="C10" s="67" t="s">
        <v>2</v>
      </c>
      <c r="D10" s="67" t="s">
        <v>3</v>
      </c>
      <c r="E10" s="67" t="s">
        <v>6</v>
      </c>
      <c r="F10" s="65" t="s">
        <v>7</v>
      </c>
      <c r="G10" s="78"/>
      <c r="H10" s="75"/>
    </row>
    <row r="11" spans="1:8" ht="19.5" customHeight="1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8">
        <v>7</v>
      </c>
      <c r="H11" s="69">
        <v>8</v>
      </c>
    </row>
    <row r="12" spans="1:8" ht="7.5" customHeight="1">
      <c r="A12" s="25"/>
      <c r="B12" s="10"/>
      <c r="C12" s="25"/>
      <c r="D12" s="10"/>
      <c r="E12" s="25"/>
      <c r="F12" s="10"/>
      <c r="G12" s="28"/>
      <c r="H12" s="28"/>
    </row>
    <row r="13" spans="1:8" ht="18.75" customHeight="1">
      <c r="A13" s="31" t="s">
        <v>9</v>
      </c>
      <c r="B13" s="34" t="s">
        <v>46</v>
      </c>
      <c r="C13" s="19"/>
      <c r="D13" s="35"/>
      <c r="E13" s="36"/>
      <c r="F13" s="22"/>
      <c r="G13" s="37"/>
      <c r="H13" s="30"/>
    </row>
    <row r="14" spans="1:8" ht="18.75" customHeight="1">
      <c r="A14" s="31"/>
      <c r="B14" s="34" t="s">
        <v>45</v>
      </c>
      <c r="C14" s="19">
        <v>851</v>
      </c>
      <c r="D14" s="35">
        <v>85154</v>
      </c>
      <c r="E14" s="36">
        <v>480</v>
      </c>
      <c r="F14" s="22">
        <v>180000</v>
      </c>
      <c r="G14" s="37">
        <v>185826.51</v>
      </c>
      <c r="H14" s="70">
        <f>SUM(G14/F14*100)</f>
        <v>103.23695000000002</v>
      </c>
    </row>
    <row r="15" spans="1:8" ht="7.5" customHeight="1">
      <c r="A15" s="26"/>
      <c r="B15" s="24"/>
      <c r="C15" s="27"/>
      <c r="D15" s="24"/>
      <c r="E15" s="27"/>
      <c r="F15" s="24"/>
      <c r="G15" s="29"/>
      <c r="H15" s="29"/>
    </row>
    <row r="16" spans="1:8" ht="10.5" customHeight="1">
      <c r="A16" s="10"/>
      <c r="B16" s="10"/>
      <c r="C16" s="10"/>
      <c r="D16" s="10"/>
      <c r="E16" s="10"/>
      <c r="F16" s="10"/>
      <c r="G16" s="11"/>
      <c r="H16" s="11"/>
    </row>
    <row r="17" spans="1:8" ht="22.5" customHeight="1">
      <c r="A17" s="42" t="s">
        <v>11</v>
      </c>
      <c r="B17" s="73" t="s">
        <v>13</v>
      </c>
      <c r="C17" s="73"/>
      <c r="D17" s="73"/>
      <c r="E17" s="10"/>
      <c r="F17" s="10"/>
      <c r="G17" s="11"/>
      <c r="H17" s="11"/>
    </row>
    <row r="18" spans="1:8" ht="22.5" customHeight="1">
      <c r="A18" s="10"/>
      <c r="B18" s="73" t="s">
        <v>14</v>
      </c>
      <c r="C18" s="73"/>
      <c r="D18" s="73"/>
      <c r="E18" s="10"/>
      <c r="F18" s="10"/>
      <c r="G18" s="11"/>
      <c r="H18" s="11"/>
    </row>
    <row r="19" spans="1:8" ht="10.5" customHeight="1">
      <c r="A19" s="10"/>
      <c r="B19" s="10"/>
      <c r="C19" s="24"/>
      <c r="D19" s="24"/>
      <c r="E19" s="24"/>
      <c r="F19" s="24"/>
      <c r="G19" s="11"/>
      <c r="H19" s="11"/>
    </row>
    <row r="20" spans="1:8" ht="18.75" customHeight="1">
      <c r="A20" s="76" t="s">
        <v>4</v>
      </c>
      <c r="B20" s="76" t="s">
        <v>0</v>
      </c>
      <c r="C20" s="78" t="s">
        <v>5</v>
      </c>
      <c r="D20" s="79"/>
      <c r="E20" s="80"/>
      <c r="F20" s="12" t="s">
        <v>1</v>
      </c>
      <c r="G20" s="81" t="s">
        <v>43</v>
      </c>
      <c r="H20" s="74" t="s">
        <v>44</v>
      </c>
    </row>
    <row r="21" spans="1:8" ht="18.75" customHeight="1">
      <c r="A21" s="77"/>
      <c r="B21" s="77"/>
      <c r="C21" s="67" t="s">
        <v>2</v>
      </c>
      <c r="D21" s="67" t="s">
        <v>3</v>
      </c>
      <c r="E21" s="67" t="s">
        <v>6</v>
      </c>
      <c r="F21" s="65" t="s">
        <v>7</v>
      </c>
      <c r="G21" s="78"/>
      <c r="H21" s="75"/>
    </row>
    <row r="22" spans="1:8" ht="18.75" customHeight="1">
      <c r="A22" s="66">
        <v>1</v>
      </c>
      <c r="B22" s="66">
        <v>2</v>
      </c>
      <c r="C22" s="66">
        <v>3</v>
      </c>
      <c r="D22" s="66">
        <v>4</v>
      </c>
      <c r="E22" s="66">
        <v>5</v>
      </c>
      <c r="F22" s="66">
        <v>6</v>
      </c>
      <c r="G22" s="68">
        <v>7</v>
      </c>
      <c r="H22" s="69">
        <v>8</v>
      </c>
    </row>
    <row r="23" spans="1:8" ht="7.5" customHeight="1">
      <c r="A23" s="13"/>
      <c r="B23" s="14"/>
      <c r="C23" s="13"/>
      <c r="D23" s="15"/>
      <c r="E23" s="13"/>
      <c r="F23" s="16"/>
      <c r="G23" s="17"/>
      <c r="H23" s="18"/>
    </row>
    <row r="24" spans="1:8" ht="16.5" customHeight="1">
      <c r="A24" s="13" t="s">
        <v>18</v>
      </c>
      <c r="B24" s="14" t="s">
        <v>17</v>
      </c>
      <c r="C24" s="19"/>
      <c r="D24" s="35"/>
      <c r="E24" s="33"/>
      <c r="F24" s="41"/>
      <c r="G24" s="40"/>
      <c r="H24" s="32"/>
    </row>
    <row r="25" spans="1:8" ht="16.5" customHeight="1">
      <c r="A25" s="13"/>
      <c r="B25" s="62" t="s">
        <v>19</v>
      </c>
      <c r="C25" s="19"/>
      <c r="D25" s="35"/>
      <c r="E25" s="33"/>
      <c r="F25" s="16">
        <f>SUM(F27)</f>
        <v>8500</v>
      </c>
      <c r="G25" s="43">
        <f>SUM(G27)</f>
        <v>5094.639999999999</v>
      </c>
      <c r="H25" s="72">
        <f>SUM(G25/F25*100)</f>
        <v>59.93694117647058</v>
      </c>
    </row>
    <row r="26" spans="1:8" ht="7.5" customHeight="1">
      <c r="A26" s="19"/>
      <c r="B26" s="35"/>
      <c r="C26" s="19"/>
      <c r="D26" s="35"/>
      <c r="E26" s="33"/>
      <c r="F26" s="41"/>
      <c r="G26" s="40"/>
      <c r="H26" s="32"/>
    </row>
    <row r="27" spans="1:8" ht="16.5" customHeight="1">
      <c r="A27" s="19" t="s">
        <v>9</v>
      </c>
      <c r="B27" s="38" t="s">
        <v>20</v>
      </c>
      <c r="C27" s="19">
        <v>851</v>
      </c>
      <c r="D27" s="35">
        <v>85153</v>
      </c>
      <c r="E27" s="19"/>
      <c r="F27" s="41">
        <f>SUM(F30,F29)</f>
        <v>8500</v>
      </c>
      <c r="G27" s="40">
        <f>SUM(G30,G29)</f>
        <v>5094.639999999999</v>
      </c>
      <c r="H27" s="71">
        <f>SUM(G27/F27*100)</f>
        <v>59.93694117647058</v>
      </c>
    </row>
    <row r="28" spans="1:8" ht="4.5" customHeight="1">
      <c r="A28" s="19"/>
      <c r="B28" s="38"/>
      <c r="C28" s="19"/>
      <c r="D28" s="35"/>
      <c r="E28" s="19"/>
      <c r="F28" s="41"/>
      <c r="G28" s="40"/>
      <c r="H28" s="32"/>
    </row>
    <row r="29" spans="1:8" ht="16.5" customHeight="1">
      <c r="A29" s="19"/>
      <c r="B29" s="38" t="s">
        <v>21</v>
      </c>
      <c r="C29" s="19"/>
      <c r="D29" s="35"/>
      <c r="E29" s="19">
        <v>4210</v>
      </c>
      <c r="F29" s="22">
        <v>4500</v>
      </c>
      <c r="G29" s="17">
        <v>3494.64</v>
      </c>
      <c r="H29" s="70">
        <f>SUM(G29/F29*100)</f>
        <v>77.65866666666666</v>
      </c>
    </row>
    <row r="30" spans="1:8" ht="16.5" customHeight="1">
      <c r="A30" s="19"/>
      <c r="B30" s="38" t="s">
        <v>22</v>
      </c>
      <c r="C30" s="19"/>
      <c r="D30" s="35"/>
      <c r="E30" s="19">
        <v>4300</v>
      </c>
      <c r="F30" s="22">
        <v>4000</v>
      </c>
      <c r="G30" s="17">
        <v>1600</v>
      </c>
      <c r="H30" s="70">
        <f>SUM(G30/F30*100)</f>
        <v>40</v>
      </c>
    </row>
    <row r="31" spans="1:8" ht="7.5" customHeight="1">
      <c r="A31" s="19"/>
      <c r="B31" s="38"/>
      <c r="C31" s="19"/>
      <c r="D31" s="35"/>
      <c r="E31" s="19"/>
      <c r="F31" s="22"/>
      <c r="G31" s="17"/>
      <c r="H31" s="32"/>
    </row>
    <row r="32" spans="1:8" ht="16.5" customHeight="1">
      <c r="A32" s="13" t="s">
        <v>23</v>
      </c>
      <c r="B32" s="63" t="s">
        <v>24</v>
      </c>
      <c r="C32" s="19"/>
      <c r="D32" s="35"/>
      <c r="E32" s="19"/>
      <c r="F32" s="22"/>
      <c r="G32" s="17"/>
      <c r="H32" s="32"/>
    </row>
    <row r="33" spans="1:8" ht="16.5" customHeight="1">
      <c r="A33" s="13"/>
      <c r="B33" s="63" t="s">
        <v>25</v>
      </c>
      <c r="C33" s="19"/>
      <c r="D33" s="35"/>
      <c r="E33" s="19"/>
      <c r="F33" s="22"/>
      <c r="G33" s="17"/>
      <c r="H33" s="32"/>
    </row>
    <row r="34" spans="1:8" ht="16.5" customHeight="1">
      <c r="A34" s="13"/>
      <c r="B34" s="63" t="s">
        <v>26</v>
      </c>
      <c r="C34" s="19"/>
      <c r="D34" s="35"/>
      <c r="E34" s="19"/>
      <c r="F34" s="16">
        <f>SUM(F38)</f>
        <v>155000</v>
      </c>
      <c r="G34" s="43">
        <f>SUM(G38)</f>
        <v>116797.94</v>
      </c>
      <c r="H34" s="72">
        <f>SUM(G34/F34*100)</f>
        <v>75.35350967741937</v>
      </c>
    </row>
    <row r="35" spans="1:8" ht="7.5" customHeight="1">
      <c r="A35" s="19"/>
      <c r="B35" s="38"/>
      <c r="C35" s="19"/>
      <c r="D35" s="35"/>
      <c r="E35" s="19"/>
      <c r="F35" s="22"/>
      <c r="G35" s="17"/>
      <c r="H35" s="32"/>
    </row>
    <row r="36" spans="1:8" ht="16.5" customHeight="1">
      <c r="A36" s="19" t="s">
        <v>9</v>
      </c>
      <c r="B36" s="38" t="s">
        <v>27</v>
      </c>
      <c r="C36" s="19"/>
      <c r="D36" s="35"/>
      <c r="E36" s="19"/>
      <c r="F36" s="22"/>
      <c r="G36" s="17"/>
      <c r="H36" s="32"/>
    </row>
    <row r="37" spans="1:8" ht="16.5" customHeight="1">
      <c r="A37" s="19"/>
      <c r="B37" s="38" t="s">
        <v>28</v>
      </c>
      <c r="C37" s="19"/>
      <c r="D37" s="35"/>
      <c r="E37" s="19"/>
      <c r="F37" s="22"/>
      <c r="G37" s="17"/>
      <c r="H37" s="32"/>
    </row>
    <row r="38" spans="1:8" ht="16.5" customHeight="1">
      <c r="A38" s="19"/>
      <c r="B38" s="38" t="s">
        <v>12</v>
      </c>
      <c r="C38" s="19">
        <v>851</v>
      </c>
      <c r="D38" s="35">
        <v>85154</v>
      </c>
      <c r="E38" s="19"/>
      <c r="F38" s="41">
        <f>SUM(F40:F46)</f>
        <v>155000</v>
      </c>
      <c r="G38" s="40">
        <f>SUM(G40:G46)</f>
        <v>116797.94</v>
      </c>
      <c r="H38" s="71">
        <f>SUM(G38/F38*100)</f>
        <v>75.35350967741937</v>
      </c>
    </row>
    <row r="39" spans="1:8" ht="7.5" customHeight="1">
      <c r="A39" s="19"/>
      <c r="B39" s="38"/>
      <c r="C39" s="19"/>
      <c r="D39" s="35"/>
      <c r="E39" s="19"/>
      <c r="F39" s="22"/>
      <c r="G39" s="17"/>
      <c r="H39" s="32"/>
    </row>
    <row r="40" spans="1:8" ht="16.5" customHeight="1">
      <c r="A40" s="19"/>
      <c r="B40" s="38" t="s">
        <v>29</v>
      </c>
      <c r="C40" s="19"/>
      <c r="D40" s="35"/>
      <c r="E40" s="19">
        <v>4110</v>
      </c>
      <c r="F40" s="22">
        <v>2000</v>
      </c>
      <c r="G40" s="17">
        <v>271.22</v>
      </c>
      <c r="H40" s="70">
        <f aca="true" t="shared" si="0" ref="H40:H46">SUM(G40/F40*100)</f>
        <v>13.561</v>
      </c>
    </row>
    <row r="41" spans="1:8" ht="16.5" customHeight="1">
      <c r="A41" s="19"/>
      <c r="B41" s="38" t="s">
        <v>30</v>
      </c>
      <c r="C41" s="19"/>
      <c r="D41" s="35"/>
      <c r="E41" s="19">
        <v>4120</v>
      </c>
      <c r="F41" s="22">
        <v>200</v>
      </c>
      <c r="G41" s="17">
        <v>38.59</v>
      </c>
      <c r="H41" s="70">
        <f t="shared" si="0"/>
        <v>19.295</v>
      </c>
    </row>
    <row r="42" spans="1:8" ht="16.5" customHeight="1">
      <c r="A42" s="19"/>
      <c r="B42" s="38" t="s">
        <v>39</v>
      </c>
      <c r="C42" s="19"/>
      <c r="D42" s="35"/>
      <c r="E42" s="19">
        <v>4170</v>
      </c>
      <c r="F42" s="22">
        <v>47000</v>
      </c>
      <c r="G42" s="17">
        <v>42039</v>
      </c>
      <c r="H42" s="70">
        <f t="shared" si="0"/>
        <v>89.44468085106382</v>
      </c>
    </row>
    <row r="43" spans="1:8" ht="16.5" customHeight="1">
      <c r="A43" s="19"/>
      <c r="B43" s="38" t="s">
        <v>21</v>
      </c>
      <c r="C43" s="19"/>
      <c r="D43" s="35"/>
      <c r="E43" s="19">
        <v>4210</v>
      </c>
      <c r="F43" s="22">
        <v>32800</v>
      </c>
      <c r="G43" s="17">
        <v>14109.2</v>
      </c>
      <c r="H43" s="70">
        <f t="shared" si="0"/>
        <v>43.01585365853659</v>
      </c>
    </row>
    <row r="44" spans="1:8" ht="16.5" customHeight="1">
      <c r="A44" s="19"/>
      <c r="B44" s="38" t="s">
        <v>22</v>
      </c>
      <c r="C44" s="19"/>
      <c r="D44" s="35"/>
      <c r="E44" s="19">
        <v>4300</v>
      </c>
      <c r="F44" s="22">
        <v>71500</v>
      </c>
      <c r="G44" s="17">
        <v>60339.93</v>
      </c>
      <c r="H44" s="70">
        <f t="shared" si="0"/>
        <v>84.3915104895105</v>
      </c>
    </row>
    <row r="45" spans="1:8" ht="16.5" customHeight="1">
      <c r="A45" s="19"/>
      <c r="B45" s="38" t="s">
        <v>31</v>
      </c>
      <c r="C45" s="19"/>
      <c r="D45" s="35"/>
      <c r="E45" s="19">
        <v>4430</v>
      </c>
      <c r="F45" s="22">
        <v>500</v>
      </c>
      <c r="G45" s="17">
        <v>0</v>
      </c>
      <c r="H45" s="70">
        <f t="shared" si="0"/>
        <v>0</v>
      </c>
    </row>
    <row r="46" spans="1:8" ht="16.5" customHeight="1">
      <c r="A46" s="19"/>
      <c r="B46" s="38" t="s">
        <v>32</v>
      </c>
      <c r="C46" s="19"/>
      <c r="D46" s="35"/>
      <c r="E46" s="19">
        <v>4700</v>
      </c>
      <c r="F46" s="22">
        <v>1000</v>
      </c>
      <c r="G46" s="17">
        <v>0</v>
      </c>
      <c r="H46" s="70">
        <f t="shared" si="0"/>
        <v>0</v>
      </c>
    </row>
    <row r="47" spans="1:8" ht="7.5" customHeight="1">
      <c r="A47" s="19"/>
      <c r="B47" s="38"/>
      <c r="C47" s="19"/>
      <c r="D47" s="35"/>
      <c r="E47" s="19"/>
      <c r="F47" s="22"/>
      <c r="G47" s="17"/>
      <c r="H47" s="32"/>
    </row>
    <row r="48" spans="1:8" ht="16.5" customHeight="1">
      <c r="A48" s="13" t="s">
        <v>33</v>
      </c>
      <c r="B48" s="64" t="s">
        <v>34</v>
      </c>
      <c r="C48" s="20"/>
      <c r="D48" s="21"/>
      <c r="E48" s="19"/>
      <c r="F48" s="22"/>
      <c r="G48" s="17"/>
      <c r="H48" s="32"/>
    </row>
    <row r="49" spans="1:8" ht="16.5" customHeight="1">
      <c r="A49" s="13"/>
      <c r="B49" s="64" t="s">
        <v>35</v>
      </c>
      <c r="C49" s="20"/>
      <c r="D49" s="35"/>
      <c r="E49" s="19"/>
      <c r="F49" s="16">
        <f>SUM(F52)</f>
        <v>16500</v>
      </c>
      <c r="G49" s="43">
        <f>SUM(G52)</f>
        <v>10396.09</v>
      </c>
      <c r="H49" s="72">
        <f>SUM(G49/F49*100)</f>
        <v>63.00660606060606</v>
      </c>
    </row>
    <row r="50" spans="1:8" ht="7.5" customHeight="1">
      <c r="A50" s="19"/>
      <c r="B50" s="39"/>
      <c r="C50" s="20"/>
      <c r="D50" s="35"/>
      <c r="E50" s="19"/>
      <c r="F50" s="22"/>
      <c r="G50" s="17"/>
      <c r="H50" s="32"/>
    </row>
    <row r="51" spans="1:8" ht="16.5" customHeight="1">
      <c r="A51" s="19" t="s">
        <v>9</v>
      </c>
      <c r="B51" s="39" t="s">
        <v>36</v>
      </c>
      <c r="C51" s="20"/>
      <c r="D51" s="35"/>
      <c r="E51" s="19"/>
      <c r="F51" s="22"/>
      <c r="G51" s="17"/>
      <c r="H51" s="32"/>
    </row>
    <row r="52" spans="1:8" ht="16.5" customHeight="1">
      <c r="A52" s="19"/>
      <c r="B52" s="39" t="s">
        <v>37</v>
      </c>
      <c r="C52" s="19">
        <v>852</v>
      </c>
      <c r="D52" s="35">
        <v>85205</v>
      </c>
      <c r="E52" s="19"/>
      <c r="F52" s="41">
        <f>SUM(F55,F54)</f>
        <v>16500</v>
      </c>
      <c r="G52" s="40">
        <f>SUM(G55,G54)</f>
        <v>10396.09</v>
      </c>
      <c r="H52" s="71">
        <f>SUM(G52/F52*100)</f>
        <v>63.00660606060606</v>
      </c>
    </row>
    <row r="53" spans="1:8" ht="7.5" customHeight="1">
      <c r="A53" s="19"/>
      <c r="B53" s="39"/>
      <c r="C53" s="20"/>
      <c r="D53" s="35"/>
      <c r="E53" s="19"/>
      <c r="F53" s="22"/>
      <c r="G53" s="17"/>
      <c r="H53" s="32"/>
    </row>
    <row r="54" spans="1:8" ht="16.5" customHeight="1">
      <c r="A54" s="19"/>
      <c r="B54" s="39" t="s">
        <v>21</v>
      </c>
      <c r="C54" s="20"/>
      <c r="D54" s="35"/>
      <c r="E54" s="19">
        <v>4210</v>
      </c>
      <c r="F54" s="22">
        <v>2700</v>
      </c>
      <c r="G54" s="17">
        <v>1632.89</v>
      </c>
      <c r="H54" s="70">
        <f>SUM(G54/F54*100)</f>
        <v>60.47740740740741</v>
      </c>
    </row>
    <row r="55" spans="1:8" ht="16.5" customHeight="1">
      <c r="A55" s="19"/>
      <c r="B55" s="39" t="s">
        <v>22</v>
      </c>
      <c r="C55" s="20"/>
      <c r="D55" s="35"/>
      <c r="E55" s="19">
        <v>4300</v>
      </c>
      <c r="F55" s="22">
        <v>13800</v>
      </c>
      <c r="G55" s="17">
        <v>8763.2</v>
      </c>
      <c r="H55" s="70">
        <f>SUM(G55/F55*100)</f>
        <v>63.50144927536232</v>
      </c>
    </row>
    <row r="56" spans="1:8" ht="7.5" customHeight="1" thickBot="1">
      <c r="A56" s="19"/>
      <c r="B56" s="39"/>
      <c r="C56" s="20"/>
      <c r="D56" s="35"/>
      <c r="E56" s="19"/>
      <c r="F56" s="22"/>
      <c r="G56" s="17"/>
      <c r="H56" s="32"/>
    </row>
    <row r="57" spans="1:8" ht="7.5" customHeight="1" thickTop="1">
      <c r="A57" s="47"/>
      <c r="B57" s="48"/>
      <c r="C57" s="49"/>
      <c r="D57" s="50"/>
      <c r="E57" s="47"/>
      <c r="F57" s="51"/>
      <c r="G57" s="52"/>
      <c r="H57" s="53"/>
    </row>
    <row r="58" spans="1:8" ht="16.5" customHeight="1">
      <c r="A58" s="19"/>
      <c r="B58" s="44" t="s">
        <v>38</v>
      </c>
      <c r="C58" s="45"/>
      <c r="D58" s="46"/>
      <c r="E58" s="13"/>
      <c r="F58" s="16">
        <f>SUM(F25,F34,F49)</f>
        <v>180000</v>
      </c>
      <c r="G58" s="43">
        <f>SUM(G25,G34,G49)</f>
        <v>132288.67</v>
      </c>
      <c r="H58" s="72">
        <f>SUM(G58/F58*100)</f>
        <v>73.49370555555556</v>
      </c>
    </row>
    <row r="59" spans="1:8" ht="7.5" customHeight="1" thickBot="1">
      <c r="A59" s="54"/>
      <c r="B59" s="55"/>
      <c r="C59" s="56"/>
      <c r="D59" s="57"/>
      <c r="E59" s="58"/>
      <c r="F59" s="59"/>
      <c r="G59" s="60"/>
      <c r="H59" s="61"/>
    </row>
    <row r="60" spans="1:8" ht="13.5" thickTop="1">
      <c r="A60" s="2"/>
      <c r="F60" s="5"/>
      <c r="G60" s="5"/>
      <c r="H60" s="5"/>
    </row>
    <row r="61" spans="1:8" ht="12.75">
      <c r="A61" s="3"/>
      <c r="B61" s="3"/>
      <c r="C61" s="3"/>
      <c r="D61" s="3"/>
      <c r="E61" s="3"/>
      <c r="F61" s="6"/>
      <c r="G61" s="6"/>
      <c r="H61" s="6"/>
    </row>
    <row r="62" spans="1:8" ht="12.75">
      <c r="A62" s="4"/>
      <c r="B62" s="3"/>
      <c r="C62" s="3"/>
      <c r="D62" s="3"/>
      <c r="E62" s="3"/>
      <c r="F62" s="6"/>
      <c r="G62" s="7"/>
      <c r="H62" s="7"/>
    </row>
    <row r="63" spans="1:8" ht="12.75">
      <c r="A63" s="3"/>
      <c r="B63" s="3"/>
      <c r="C63" s="3"/>
      <c r="D63" s="3"/>
      <c r="E63" s="3"/>
      <c r="F63" s="6"/>
      <c r="G63" s="8"/>
      <c r="H63" s="8"/>
    </row>
    <row r="64" spans="1:8" ht="12.75">
      <c r="A64" s="3"/>
      <c r="B64" s="3"/>
      <c r="C64" s="3"/>
      <c r="D64" s="3"/>
      <c r="E64" s="3"/>
      <c r="F64" s="6"/>
      <c r="G64" s="8"/>
      <c r="H64" s="8"/>
    </row>
    <row r="65" spans="1:8" ht="12.75">
      <c r="A65" s="3"/>
      <c r="B65" s="3"/>
      <c r="C65" s="3"/>
      <c r="D65" s="3"/>
      <c r="E65" s="3"/>
      <c r="F65" s="4"/>
      <c r="G65" s="9"/>
      <c r="H65" s="9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/>
      <c r="B67" s="3"/>
      <c r="C67" s="3"/>
      <c r="D67" s="3"/>
      <c r="E67" s="3"/>
      <c r="F67" s="4"/>
      <c r="G67" s="9"/>
      <c r="H67" s="9"/>
    </row>
    <row r="68" spans="1:8" ht="12.75">
      <c r="A68" s="2"/>
      <c r="B68" s="2"/>
      <c r="C68" s="2"/>
      <c r="D68" s="2"/>
      <c r="E68" s="2"/>
      <c r="F68" s="2"/>
      <c r="G68" s="2"/>
      <c r="H68" s="2"/>
    </row>
  </sheetData>
  <sheetProtection/>
  <mergeCells count="18">
    <mergeCell ref="H20:H21"/>
    <mergeCell ref="A20:A21"/>
    <mergeCell ref="B20:B21"/>
    <mergeCell ref="C20:E20"/>
    <mergeCell ref="G20:G21"/>
    <mergeCell ref="A9:A10"/>
    <mergeCell ref="B9:B10"/>
    <mergeCell ref="C9:E9"/>
    <mergeCell ref="G9:G10"/>
    <mergeCell ref="B17:D17"/>
    <mergeCell ref="B18:D18"/>
    <mergeCell ref="G1:H1"/>
    <mergeCell ref="G2:H2"/>
    <mergeCell ref="G3:H3"/>
    <mergeCell ref="G4:H4"/>
    <mergeCell ref="B6:D6"/>
    <mergeCell ref="B7:D7"/>
    <mergeCell ref="H9:H10"/>
  </mergeCells>
  <printOptions horizontalCentered="1"/>
  <pageMargins left="0.3937007874015748" right="0.3937007874015748" top="0.7874015748031497" bottom="0.7874015748031497" header="0.2362204724409449" footer="0.35433070866141736"/>
  <pageSetup firstPageNumber="30" useFirstPageNumber="1" fitToWidth="6" horizontalDpi="600" verticalDpi="600" orientation="portrait" paperSize="9" scale="81" r:id="rId1"/>
  <headerFooter alignWithMargins="0">
    <oddFooter>&amp;CStrona &amp;P</oddFooter>
  </headerFooter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pracownik</cp:lastModifiedBy>
  <cp:lastPrinted>2014-03-31T11:01:39Z</cp:lastPrinted>
  <dcterms:created xsi:type="dcterms:W3CDTF">2002-12-02T12:05:31Z</dcterms:created>
  <dcterms:modified xsi:type="dcterms:W3CDTF">2014-03-31T11:45:41Z</dcterms:modified>
  <cp:category/>
  <cp:version/>
  <cp:contentType/>
  <cp:contentStatus/>
</cp:coreProperties>
</file>