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zmiana stanu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<sst xmlns="http://schemas.openxmlformats.org/spreadsheetml/2006/main" count="107" uniqueCount="77">
  <si>
    <t xml:space="preserve">Zmiana stanu mienia komunalnego od dnia złożenia poprzedniej informacji tj. </t>
  </si>
  <si>
    <t>od 31 grudnia 2012 r. do 31 grudnia 2013 r. przedstawia poniższa tabela</t>
  </si>
  <si>
    <t>Lp.</t>
  </si>
  <si>
    <t>Grupa KŚT</t>
  </si>
  <si>
    <t>Nazwa grupy</t>
  </si>
  <si>
    <t>Stan na 31.12.2012 r.</t>
  </si>
  <si>
    <t>Stan na 31.12.2013 r.</t>
  </si>
  <si>
    <t>Wzrost (w %)</t>
  </si>
  <si>
    <t>1.</t>
  </si>
  <si>
    <t>Grunty</t>
  </si>
  <si>
    <t>2.</t>
  </si>
  <si>
    <t>I</t>
  </si>
  <si>
    <t>Budynki</t>
  </si>
  <si>
    <t>3.</t>
  </si>
  <si>
    <t>II</t>
  </si>
  <si>
    <t>Budowle</t>
  </si>
  <si>
    <t>4.</t>
  </si>
  <si>
    <t>III</t>
  </si>
  <si>
    <t>Kotły, maszyny energetyczne</t>
  </si>
  <si>
    <t>5.</t>
  </si>
  <si>
    <t>IV</t>
  </si>
  <si>
    <t>Maszyny, urządzenia i aparaty ogólnego zastosowania</t>
  </si>
  <si>
    <t>6.</t>
  </si>
  <si>
    <t>V</t>
  </si>
  <si>
    <t>Specjalistyczne maszyny, urzadzenia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</si>
  <si>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</si>
  <si>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</si>
  <si>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</si>
  <si>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</si>
  <si>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</si>
  <si>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</si>
  <si>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</si>
  <si>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</si>
  <si>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</si>
  <si>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Ogółem</t>
  </si>
  <si>
    <t>Dochody z majątku Gminy Grabica w roku budżetowym wyniosły 733 322,99 zł., w tym:</t>
  </si>
  <si>
    <t>-</t>
  </si>
  <si>
    <t>z tytułu sprzedaży majątku</t>
  </si>
  <si>
    <t>1 535,76 zł.</t>
  </si>
  <si>
    <t>z tytułu wieczystego użytkowania gruntów</t>
  </si>
  <si>
    <t>2 991,89 zł.</t>
  </si>
  <si>
    <t>z tytułu przekształcenia prawa użytkowania wieczystego w</t>
  </si>
  <si>
    <t xml:space="preserve"> prawo własności</t>
  </si>
  <si>
    <t>113 685,00 zł.</t>
  </si>
  <si>
    <t>z tytułu odpłatnego nabycia prawa własności oraz prawa</t>
  </si>
  <si>
    <t>użytkowania wieczystego nieruchomości</t>
  </si>
  <si>
    <t>100 150,00 zł.</t>
  </si>
  <si>
    <t>z tytułu najmu i dzierżawy mienia</t>
  </si>
  <si>
    <t>514 960,34 zł.</t>
  </si>
  <si>
    <t>W strukturze dochodów z mienia komunalnego Gminy Grabica w 2013 r. największy udział mają wpłaty z tytułu najmu i dzierżawy majątku, które stanowią 70,2% ogólnej kwoty.</t>
  </si>
  <si>
    <t>Wartość w zł</t>
  </si>
  <si>
    <t>Jednostki Oświatowe</t>
  </si>
  <si>
    <t>Urząd Miejski</t>
  </si>
  <si>
    <t>Miejski Ośrodek Pomocy Społecznej</t>
  </si>
  <si>
    <t>Miejski Ośrodek Kultury</t>
  </si>
  <si>
    <t>Pożarnicze Centrum Historyczno-Edukacyjne Ziemi Łódzkiej</t>
  </si>
  <si>
    <t>Miejska Biblioteka Publiczna</t>
  </si>
  <si>
    <t>10.</t>
  </si>
  <si>
    <t>Razem Środki trwałe</t>
  </si>
  <si>
    <t>Pozostałe środki trwałe (wyposażenie)</t>
  </si>
  <si>
    <t>11.</t>
  </si>
  <si>
    <t>12.</t>
  </si>
  <si>
    <t>Zbiory biblioteczne</t>
  </si>
  <si>
    <t>Eksponaty muzealne</t>
  </si>
  <si>
    <t>Materiały pomocnicze do wystaw i ekspozycji</t>
  </si>
  <si>
    <t>Watrości niematerialne i prawne</t>
  </si>
  <si>
    <t>Udziały w spółkach</t>
  </si>
  <si>
    <t>13.</t>
  </si>
  <si>
    <t>14.</t>
  </si>
  <si>
    <t>15.</t>
  </si>
  <si>
    <t>Razem Pozostały majątek</t>
  </si>
  <si>
    <t>Ogółem majątek Gminy</t>
  </si>
  <si>
    <t>"KOM-WOL" Sp. z o.o.</t>
  </si>
  <si>
    <t>do Informacji o stanie mienia komunalnego</t>
  </si>
  <si>
    <t>na dzień 31 grudnia 2013 r.</t>
  </si>
  <si>
    <t>Tabela Nr 2</t>
  </si>
  <si>
    <t xml:space="preserve">WARTOŚĆ BRUTTO ŚRODKÓW TRWAŁYCH W/G JEDNOSTEK ORGANIZACYJNYCH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</si>
</sst>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_-* #,##0.0_-;\-* #,##0.0_-;_-* &quot;-&quot;??_-;_-@_-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hair"/>
      <bottom style="double"/>
    </border>
    <border>
      <left>
        <color indexed="63"/>
      </left>
      <right/>
      <top>
        <color indexed="63"/>
      </top>
      <bottom style="double"/>
    </border>
    <border>
      <left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 style="thin"/>
      <right/>
      <top>
        <color indexed="63"/>
      </top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2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66" fontId="22" fillId="0" borderId="11" xfId="42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66" fontId="22" fillId="0" borderId="12" xfId="42" applyNumberFormat="1" applyFont="1" applyBorder="1" applyAlignment="1">
      <alignment vertical="center" wrapText="1"/>
    </xf>
    <xf numFmtId="166" fontId="22" fillId="0" borderId="12" xfId="42" applyNumberFormat="1" applyFont="1" applyBorder="1" applyAlignment="1">
      <alignment horizontal="right" vertical="center" wrapText="1"/>
    </xf>
    <xf numFmtId="164" fontId="22" fillId="0" borderId="13" xfId="42" applyFont="1" applyBorder="1" applyAlignment="1">
      <alignment horizontal="center" vertical="center" wrapText="1"/>
    </xf>
    <xf numFmtId="166" fontId="23" fillId="0" borderId="12" xfId="42" applyNumberFormat="1" applyFont="1" applyBorder="1" applyAlignment="1">
      <alignment horizontal="center" vertical="center"/>
    </xf>
    <xf numFmtId="166" fontId="23" fillId="0" borderId="12" xfId="42" applyNumberFormat="1" applyFont="1" applyBorder="1" applyAlignment="1">
      <alignment vertical="center"/>
    </xf>
    <xf numFmtId="166" fontId="22" fillId="0" borderId="14" xfId="42" applyNumberFormat="1" applyFont="1" applyBorder="1" applyAlignment="1">
      <alignment horizontal="right" vertical="center" wrapText="1"/>
    </xf>
    <xf numFmtId="166" fontId="22" fillId="0" borderId="14" xfId="42" applyNumberFormat="1" applyFont="1" applyBorder="1" applyAlignment="1">
      <alignment horizontal="center" vertical="center" wrapText="1"/>
    </xf>
    <xf numFmtId="164" fontId="23" fillId="0" borderId="12" xfId="42" applyFont="1" applyBorder="1" applyAlignment="1">
      <alignment horizontal="center" vertical="center"/>
    </xf>
    <xf numFmtId="164" fontId="23" fillId="0" borderId="12" xfId="42" applyFont="1" applyBorder="1" applyAlignment="1">
      <alignment/>
    </xf>
    <xf numFmtId="166" fontId="23" fillId="0" borderId="15" xfId="42" applyNumberFormat="1" applyFont="1" applyBorder="1" applyAlignment="1">
      <alignment vertical="center"/>
    </xf>
    <xf numFmtId="164" fontId="23" fillId="0" borderId="15" xfId="42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66" fontId="22" fillId="0" borderId="16" xfId="42" applyNumberFormat="1" applyFont="1" applyBorder="1" applyAlignment="1">
      <alignment vertical="center" wrapText="1"/>
    </xf>
    <xf numFmtId="166" fontId="22" fillId="0" borderId="16" xfId="42" applyNumberFormat="1" applyFont="1" applyBorder="1" applyAlignment="1">
      <alignment horizontal="right" vertical="center" wrapText="1"/>
    </xf>
    <xf numFmtId="166" fontId="22" fillId="0" borderId="17" xfId="42" applyNumberFormat="1" applyFont="1" applyBorder="1" applyAlignment="1">
      <alignment horizontal="center" vertical="center" wrapText="1"/>
    </xf>
    <xf numFmtId="164" fontId="23" fillId="0" borderId="16" xfId="42" applyFont="1" applyBorder="1" applyAlignment="1">
      <alignment horizontal="center" vertical="center"/>
    </xf>
    <xf numFmtId="166" fontId="23" fillId="0" borderId="16" xfId="42" applyNumberFormat="1" applyFont="1" applyBorder="1" applyAlignment="1">
      <alignment vertical="center"/>
    </xf>
    <xf numFmtId="164" fontId="23" fillId="0" borderId="16" xfId="42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20" fillId="0" borderId="18" xfId="42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3" fontId="20" fillId="0" borderId="19" xfId="0" applyNumberFormat="1" applyFont="1" applyBorder="1" applyAlignment="1">
      <alignment horizontal="right" vertical="center" wrapText="1"/>
    </xf>
    <xf numFmtId="166" fontId="22" fillId="0" borderId="12" xfId="42" applyNumberFormat="1" applyFont="1" applyBorder="1" applyAlignment="1">
      <alignment horizontal="center" vertical="center" wrapText="1"/>
    </xf>
    <xf numFmtId="164" fontId="23" fillId="0" borderId="12" xfId="42" applyFont="1" applyBorder="1" applyAlignment="1">
      <alignment vertical="center"/>
    </xf>
    <xf numFmtId="166" fontId="22" fillId="0" borderId="14" xfId="42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166" fontId="22" fillId="0" borderId="21" xfId="42" applyNumberFormat="1" applyFont="1" applyBorder="1" applyAlignment="1">
      <alignment vertical="center" wrapText="1"/>
    </xf>
    <xf numFmtId="164" fontId="22" fillId="0" borderId="22" xfId="42" applyFont="1" applyBorder="1" applyAlignment="1">
      <alignment horizontal="center" vertical="center" wrapText="1"/>
    </xf>
    <xf numFmtId="166" fontId="23" fillId="0" borderId="21" xfId="42" applyNumberFormat="1" applyFont="1" applyBorder="1" applyAlignment="1">
      <alignment horizontal="center" vertical="center"/>
    </xf>
    <xf numFmtId="166" fontId="23" fillId="0" borderId="21" xfId="42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165" fontId="21" fillId="0" borderId="18" xfId="0" applyNumberFormat="1" applyFont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 indent="1"/>
    </xf>
    <xf numFmtId="164" fontId="23" fillId="0" borderId="11" xfId="42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 indent="1"/>
    </xf>
    <xf numFmtId="164" fontId="23" fillId="0" borderId="12" xfId="42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 indent="1"/>
    </xf>
    <xf numFmtId="164" fontId="23" fillId="0" borderId="16" xfId="42" applyNumberFormat="1" applyFont="1" applyBorder="1" applyAlignment="1">
      <alignment horizontal="center" vertical="center"/>
    </xf>
    <xf numFmtId="165" fontId="21" fillId="0" borderId="18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 indent="1"/>
    </xf>
    <xf numFmtId="166" fontId="22" fillId="0" borderId="25" xfId="42" applyNumberFormat="1" applyFont="1" applyBorder="1" applyAlignment="1">
      <alignment vertical="center" wrapText="1"/>
    </xf>
    <xf numFmtId="164" fontId="23" fillId="0" borderId="25" xfId="42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66" fontId="20" fillId="0" borderId="25" xfId="42" applyNumberFormat="1" applyFont="1" applyBorder="1" applyAlignment="1">
      <alignment vertical="center" wrapText="1"/>
    </xf>
    <xf numFmtId="164" fontId="23" fillId="0" borderId="21" xfId="42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 indent="1"/>
    </xf>
    <xf numFmtId="164" fontId="23" fillId="0" borderId="18" xfId="42" applyNumberFormat="1" applyFont="1" applyBorder="1" applyAlignment="1">
      <alignment horizontal="center" vertical="center"/>
    </xf>
    <xf numFmtId="164" fontId="23" fillId="0" borderId="27" xfId="42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 horizontal="left" vertical="center"/>
    </xf>
    <xf numFmtId="166" fontId="22" fillId="0" borderId="30" xfId="42" applyNumberFormat="1" applyFont="1" applyBorder="1" applyAlignment="1">
      <alignment horizontal="center" vertical="center" wrapText="1"/>
    </xf>
    <xf numFmtId="166" fontId="22" fillId="0" borderId="31" xfId="42" applyNumberFormat="1" applyFont="1" applyBorder="1" applyAlignment="1">
      <alignment horizontal="center" vertical="center" wrapText="1"/>
    </xf>
    <xf numFmtId="166" fontId="20" fillId="0" borderId="26" xfId="42" applyNumberFormat="1" applyFont="1" applyBorder="1" applyAlignment="1">
      <alignment horizontal="center" vertical="center" wrapText="1"/>
    </xf>
    <xf numFmtId="166" fontId="20" fillId="0" borderId="32" xfId="42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66" fontId="22" fillId="0" borderId="33" xfId="42" applyNumberFormat="1" applyFont="1" applyBorder="1" applyAlignment="1">
      <alignment horizontal="center" vertical="center" wrapText="1"/>
    </xf>
    <xf numFmtId="166" fontId="22" fillId="0" borderId="34" xfId="42" applyNumberFormat="1" applyFont="1" applyBorder="1" applyAlignment="1">
      <alignment horizontal="center" vertical="center" wrapText="1"/>
    </xf>
    <xf numFmtId="166" fontId="22" fillId="0" borderId="35" xfId="42" applyNumberFormat="1" applyFont="1" applyBorder="1" applyAlignment="1">
      <alignment horizontal="right" vertical="center" wrapText="1"/>
    </xf>
    <xf numFmtId="166" fontId="22" fillId="0" borderId="14" xfId="42" applyNumberFormat="1" applyFont="1" applyBorder="1" applyAlignment="1">
      <alignment horizontal="right" vertical="center" wrapText="1"/>
    </xf>
    <xf numFmtId="166" fontId="22" fillId="0" borderId="36" xfId="42" applyNumberFormat="1" applyFont="1" applyBorder="1" applyAlignment="1">
      <alignment horizontal="center" vertical="center" wrapText="1"/>
    </xf>
    <xf numFmtId="166" fontId="22" fillId="0" borderId="37" xfId="42" applyNumberFormat="1" applyFont="1" applyBorder="1" applyAlignment="1">
      <alignment horizontal="center" vertical="center" wrapText="1"/>
    </xf>
    <xf numFmtId="165" fontId="21" fillId="0" borderId="38" xfId="0" applyNumberFormat="1" applyFont="1" applyBorder="1" applyAlignment="1">
      <alignment horizontal="center" vertical="center" wrapText="1"/>
    </xf>
    <xf numFmtId="165" fontId="21" fillId="0" borderId="39" xfId="0" applyNumberFormat="1" applyFont="1" applyBorder="1" applyAlignment="1">
      <alignment horizontal="center" vertical="center" wrapText="1"/>
    </xf>
    <xf numFmtId="166" fontId="22" fillId="0" borderId="40" xfId="42" applyNumberFormat="1" applyFont="1" applyBorder="1" applyAlignment="1">
      <alignment horizontal="right" vertical="center" wrapText="1"/>
    </xf>
    <xf numFmtId="166" fontId="22" fillId="0" borderId="41" xfId="4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66" fontId="22" fillId="0" borderId="44" xfId="42" applyNumberFormat="1" applyFont="1" applyBorder="1" applyAlignment="1">
      <alignment horizontal="right" vertical="center" wrapText="1"/>
    </xf>
    <xf numFmtId="166" fontId="22" fillId="0" borderId="17" xfId="42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/>
    </xf>
    <xf numFmtId="0" fontId="22" fillId="0" borderId="45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46" xfId="0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28">
      <selection activeCell="A31" sqref="A31:G31"/>
    </sheetView>
  </sheetViews>
  <sheetFormatPr defaultColWidth="11.57421875" defaultRowHeight="12.75"/>
  <cols>
    <col min="1" max="1" width="5.00390625" style="11" customWidth="1"/>
    <col min="2" max="2" width="8.00390625" style="11" customWidth="1"/>
    <col min="3" max="3" width="31.8515625" style="11" customWidth="1"/>
    <col min="4" max="4" width="20.7109375" style="11" customWidth="1"/>
    <col min="5" max="5" width="2.7109375" style="11" customWidth="1"/>
    <col min="6" max="6" width="18.57421875" style="11" customWidth="1"/>
    <col min="7" max="7" width="15.57421875" style="12" customWidth="1"/>
    <col min="8" max="16384" width="11.57421875" style="11" customWidth="1"/>
  </cols>
  <sheetData>
    <row r="1" spans="1:7" s="1" customFormat="1" ht="18" customHeight="1">
      <c r="A1" s="104" t="s">
        <v>0</v>
      </c>
      <c r="B1" s="104"/>
      <c r="C1" s="104"/>
      <c r="D1" s="104"/>
      <c r="E1" s="104"/>
      <c r="F1" s="104"/>
      <c r="G1" s="104"/>
    </row>
    <row r="2" spans="1:7" s="1" customFormat="1" ht="18" customHeight="1">
      <c r="A2" s="104" t="s">
        <v>1</v>
      </c>
      <c r="B2" s="104"/>
      <c r="C2" s="104"/>
      <c r="D2" s="104"/>
      <c r="E2" s="104"/>
      <c r="F2" s="104"/>
      <c r="G2" s="104"/>
    </row>
    <row r="3" s="2" customFormat="1" ht="18.75" customHeight="1">
      <c r="G3" s="3"/>
    </row>
    <row r="4" spans="1:7" s="2" customFormat="1" ht="16.5" customHeight="1">
      <c r="A4" s="105" t="s">
        <v>2</v>
      </c>
      <c r="B4" s="106" t="s">
        <v>3</v>
      </c>
      <c r="C4" s="106" t="s">
        <v>4</v>
      </c>
      <c r="D4" s="107" t="s">
        <v>50</v>
      </c>
      <c r="E4" s="107"/>
      <c r="F4" s="107"/>
      <c r="G4" s="98" t="s">
        <v>7</v>
      </c>
    </row>
    <row r="5" spans="1:7" s="1" customFormat="1" ht="36" customHeight="1">
      <c r="A5" s="105"/>
      <c r="B5" s="106"/>
      <c r="C5" s="106"/>
      <c r="D5" s="14" t="s">
        <v>5</v>
      </c>
      <c r="E5" s="108" t="s">
        <v>6</v>
      </c>
      <c r="F5" s="109"/>
      <c r="G5" s="99"/>
    </row>
    <row r="6" spans="1:7" s="2" customFormat="1" ht="21" customHeight="1">
      <c r="A6" s="15" t="s">
        <v>8</v>
      </c>
      <c r="B6" s="16">
        <v>0</v>
      </c>
      <c r="C6" s="60" t="s">
        <v>9</v>
      </c>
      <c r="D6" s="17">
        <v>5383076</v>
      </c>
      <c r="E6" s="100">
        <v>5376298</v>
      </c>
      <c r="F6" s="101"/>
      <c r="G6" s="61">
        <f>(E6/D6-1)*100</f>
        <v>-0.12591313962500017</v>
      </c>
    </row>
    <row r="7" spans="1:7" s="2" customFormat="1" ht="21" customHeight="1">
      <c r="A7" s="18" t="s">
        <v>10</v>
      </c>
      <c r="B7" s="19" t="s">
        <v>11</v>
      </c>
      <c r="C7" s="62" t="s">
        <v>12</v>
      </c>
      <c r="D7" s="20">
        <v>27521956</v>
      </c>
      <c r="E7" s="94">
        <v>27604494</v>
      </c>
      <c r="F7" s="95"/>
      <c r="G7" s="63">
        <f aca="true" t="shared" si="0" ref="G7:G23">(E7/D7-1)*100</f>
        <v>0.2998987426620303</v>
      </c>
    </row>
    <row r="8" spans="1:7" s="2" customFormat="1" ht="21" customHeight="1">
      <c r="A8" s="18" t="s">
        <v>13</v>
      </c>
      <c r="B8" s="19" t="s">
        <v>14</v>
      </c>
      <c r="C8" s="62" t="s">
        <v>15</v>
      </c>
      <c r="D8" s="20">
        <v>65782187</v>
      </c>
      <c r="E8" s="94">
        <v>66524249</v>
      </c>
      <c r="F8" s="95"/>
      <c r="G8" s="63">
        <f t="shared" si="0"/>
        <v>1.1280591811275498</v>
      </c>
    </row>
    <row r="9" spans="1:7" s="2" customFormat="1" ht="21" customHeight="1">
      <c r="A9" s="18" t="s">
        <v>16</v>
      </c>
      <c r="B9" s="19" t="s">
        <v>17</v>
      </c>
      <c r="C9" s="62" t="s">
        <v>18</v>
      </c>
      <c r="D9" s="20">
        <v>154007</v>
      </c>
      <c r="E9" s="94">
        <v>154007</v>
      </c>
      <c r="F9" s="95"/>
      <c r="G9" s="63">
        <f t="shared" si="0"/>
        <v>0</v>
      </c>
    </row>
    <row r="10" spans="1:7" s="2" customFormat="1" ht="35.25" customHeight="1">
      <c r="A10" s="18" t="s">
        <v>19</v>
      </c>
      <c r="B10" s="19" t="s">
        <v>20</v>
      </c>
      <c r="C10" s="62" t="s">
        <v>21</v>
      </c>
      <c r="D10" s="20">
        <v>525705</v>
      </c>
      <c r="E10" s="94">
        <v>555706</v>
      </c>
      <c r="F10" s="95"/>
      <c r="G10" s="63">
        <f t="shared" si="0"/>
        <v>5.706812756203572</v>
      </c>
    </row>
    <row r="11" spans="1:7" s="2" customFormat="1" ht="35.25" customHeight="1">
      <c r="A11" s="18" t="s">
        <v>22</v>
      </c>
      <c r="B11" s="19" t="s">
        <v>23</v>
      </c>
      <c r="C11" s="62" t="s">
        <v>24</v>
      </c>
      <c r="D11" s="20">
        <v>35085</v>
      </c>
      <c r="E11" s="94">
        <v>39294</v>
      </c>
      <c r="F11" s="95"/>
      <c r="G11" s="63">
        <f t="shared" si="0"/>
        <v>11.996579734929448</v>
      </c>
    </row>
    <row r="12" spans="1:7" s="2" customFormat="1" ht="21" customHeight="1">
      <c r="A12" s="18" t="s">
        <v>25</v>
      </c>
      <c r="B12" s="19" t="s">
        <v>26</v>
      </c>
      <c r="C12" s="62" t="s">
        <v>27</v>
      </c>
      <c r="D12" s="20">
        <v>109368</v>
      </c>
      <c r="E12" s="94">
        <v>109368</v>
      </c>
      <c r="F12" s="95"/>
      <c r="G12" s="63">
        <f t="shared" si="0"/>
        <v>0</v>
      </c>
    </row>
    <row r="13" spans="1:7" s="2" customFormat="1" ht="21" customHeight="1">
      <c r="A13" s="18" t="s">
        <v>28</v>
      </c>
      <c r="B13" s="19" t="s">
        <v>29</v>
      </c>
      <c r="C13" s="62" t="s">
        <v>30</v>
      </c>
      <c r="D13" s="20">
        <v>544670</v>
      </c>
      <c r="E13" s="94">
        <v>576510</v>
      </c>
      <c r="F13" s="95"/>
      <c r="G13" s="63">
        <f t="shared" si="0"/>
        <v>5.8457414581306155</v>
      </c>
    </row>
    <row r="14" spans="1:7" s="2" customFormat="1" ht="35.25" customHeight="1" thickBot="1">
      <c r="A14" s="31" t="s">
        <v>31</v>
      </c>
      <c r="B14" s="32" t="s">
        <v>32</v>
      </c>
      <c r="C14" s="64" t="s">
        <v>33</v>
      </c>
      <c r="D14" s="33">
        <v>139190</v>
      </c>
      <c r="E14" s="111">
        <v>161716</v>
      </c>
      <c r="F14" s="112"/>
      <c r="G14" s="65">
        <f t="shared" si="0"/>
        <v>16.183633881744374</v>
      </c>
    </row>
    <row r="15" spans="1:7" s="2" customFormat="1" ht="35.25" customHeight="1" thickBot="1" thickTop="1">
      <c r="A15" s="89" t="s">
        <v>58</v>
      </c>
      <c r="B15" s="90"/>
      <c r="C15" s="91"/>
      <c r="D15" s="41">
        <f>SUM(D6:D14)</f>
        <v>100195244</v>
      </c>
      <c r="E15" s="86">
        <f>SUM(E6:F14)</f>
        <v>101101642</v>
      </c>
      <c r="F15" s="87"/>
      <c r="G15" s="76">
        <f t="shared" si="0"/>
        <v>0.9046317607650067</v>
      </c>
    </row>
    <row r="16" spans="1:7" s="2" customFormat="1" ht="35.25" customHeight="1" thickTop="1">
      <c r="A16" s="48" t="s">
        <v>57</v>
      </c>
      <c r="B16" s="49"/>
      <c r="C16" s="75" t="s">
        <v>59</v>
      </c>
      <c r="D16" s="50">
        <v>2094408</v>
      </c>
      <c r="E16" s="96">
        <v>2282230</v>
      </c>
      <c r="F16" s="97"/>
      <c r="G16" s="74">
        <f t="shared" si="0"/>
        <v>8.96778469142594</v>
      </c>
    </row>
    <row r="17" spans="1:7" s="2" customFormat="1" ht="35.25" customHeight="1">
      <c r="A17" s="18" t="s">
        <v>60</v>
      </c>
      <c r="B17" s="19"/>
      <c r="C17" s="62" t="s">
        <v>62</v>
      </c>
      <c r="D17" s="20">
        <v>243828</v>
      </c>
      <c r="E17" s="92">
        <v>267875</v>
      </c>
      <c r="F17" s="93"/>
      <c r="G17" s="63">
        <f t="shared" si="0"/>
        <v>9.862279967846188</v>
      </c>
    </row>
    <row r="18" spans="1:7" s="2" customFormat="1" ht="35.25" customHeight="1">
      <c r="A18" s="18" t="s">
        <v>61</v>
      </c>
      <c r="B18" s="19"/>
      <c r="C18" s="62" t="s">
        <v>63</v>
      </c>
      <c r="D18" s="20">
        <v>60040</v>
      </c>
      <c r="E18" s="92">
        <v>60040</v>
      </c>
      <c r="F18" s="93"/>
      <c r="G18" s="63">
        <f t="shared" si="0"/>
        <v>0</v>
      </c>
    </row>
    <row r="19" spans="1:7" s="2" customFormat="1" ht="35.25" customHeight="1">
      <c r="A19" s="18" t="s">
        <v>67</v>
      </c>
      <c r="B19" s="19"/>
      <c r="C19" s="62" t="s">
        <v>64</v>
      </c>
      <c r="D19" s="20">
        <v>15680</v>
      </c>
      <c r="E19" s="92">
        <v>15680</v>
      </c>
      <c r="F19" s="93"/>
      <c r="G19" s="63">
        <f t="shared" si="0"/>
        <v>0</v>
      </c>
    </row>
    <row r="20" spans="1:7" s="2" customFormat="1" ht="35.25" customHeight="1">
      <c r="A20" s="18" t="s">
        <v>68</v>
      </c>
      <c r="B20" s="19"/>
      <c r="C20" s="62" t="s">
        <v>65</v>
      </c>
      <c r="D20" s="20">
        <v>141567</v>
      </c>
      <c r="E20" s="92">
        <v>166066</v>
      </c>
      <c r="F20" s="93"/>
      <c r="G20" s="63">
        <f t="shared" si="0"/>
        <v>17.305586753975156</v>
      </c>
    </row>
    <row r="21" spans="1:7" s="2" customFormat="1" ht="35.25" customHeight="1" thickBot="1">
      <c r="A21" s="67" t="s">
        <v>69</v>
      </c>
      <c r="B21" s="68"/>
      <c r="C21" s="69" t="s">
        <v>66</v>
      </c>
      <c r="D21" s="70">
        <v>143200</v>
      </c>
      <c r="E21" s="84">
        <v>143200</v>
      </c>
      <c r="F21" s="85"/>
      <c r="G21" s="77">
        <f t="shared" si="0"/>
        <v>0</v>
      </c>
    </row>
    <row r="22" spans="1:7" s="2" customFormat="1" ht="35.25" customHeight="1" thickBot="1" thickTop="1">
      <c r="A22" s="72" t="s">
        <v>70</v>
      </c>
      <c r="B22" s="54"/>
      <c r="C22" s="88"/>
      <c r="D22" s="73">
        <f>SUM(D16:D21)</f>
        <v>2698723</v>
      </c>
      <c r="E22" s="86">
        <f>SUM(E16:E21)</f>
        <v>2935091</v>
      </c>
      <c r="F22" s="87"/>
      <c r="G22" s="71"/>
    </row>
    <row r="23" spans="1:7" s="2" customFormat="1" ht="33.75" customHeight="1" thickBot="1" thickTop="1">
      <c r="A23" s="113" t="s">
        <v>71</v>
      </c>
      <c r="B23" s="113"/>
      <c r="C23" s="113"/>
      <c r="D23" s="41">
        <f>SUM(D22,D15)</f>
        <v>102893967</v>
      </c>
      <c r="E23" s="86">
        <f>SUM(E22,E15)</f>
        <v>104036733</v>
      </c>
      <c r="F23" s="87"/>
      <c r="G23" s="66">
        <f t="shared" si="0"/>
        <v>1.1106248824092946</v>
      </c>
    </row>
    <row r="24" s="2" customFormat="1" ht="15.75" thickTop="1">
      <c r="G24" s="3"/>
    </row>
    <row r="25" spans="1:7" s="4" customFormat="1" ht="30" customHeight="1">
      <c r="A25" s="103"/>
      <c r="B25" s="103"/>
      <c r="C25" s="103"/>
      <c r="D25" s="103"/>
      <c r="E25" s="103"/>
      <c r="F25" s="103"/>
      <c r="G25" s="103"/>
    </row>
    <row r="26" s="5" customFormat="1" ht="9.75" customHeight="1">
      <c r="G26" s="6"/>
    </row>
    <row r="27" spans="1:7" s="5" customFormat="1" ht="30" customHeight="1">
      <c r="A27" s="103"/>
      <c r="B27" s="103"/>
      <c r="C27" s="103"/>
      <c r="D27" s="103"/>
      <c r="E27" s="103"/>
      <c r="F27" s="103"/>
      <c r="G27" s="103"/>
    </row>
    <row r="28" s="5" customFormat="1" ht="9.75" customHeight="1">
      <c r="G28" s="6"/>
    </row>
    <row r="29" spans="1:7" s="5" customFormat="1" ht="48" customHeight="1">
      <c r="A29" s="103"/>
      <c r="B29" s="103"/>
      <c r="C29" s="103"/>
      <c r="D29" s="103"/>
      <c r="E29" s="103"/>
      <c r="F29" s="103"/>
      <c r="G29" s="103"/>
    </row>
    <row r="30" s="5" customFormat="1" ht="9.75" customHeight="1">
      <c r="G30" s="6"/>
    </row>
    <row r="31" spans="1:7" s="5" customFormat="1" ht="30" customHeight="1">
      <c r="A31" s="103"/>
      <c r="B31" s="103"/>
      <c r="C31" s="103"/>
      <c r="D31" s="103"/>
      <c r="E31" s="103"/>
      <c r="F31" s="103"/>
      <c r="G31" s="103"/>
    </row>
    <row r="32" s="5" customFormat="1" ht="9.75" customHeight="1">
      <c r="G32" s="6"/>
    </row>
    <row r="33" spans="1:7" s="5" customFormat="1" ht="15">
      <c r="A33" s="102" t="s">
        <v>35</v>
      </c>
      <c r="B33" s="102"/>
      <c r="C33" s="102"/>
      <c r="D33" s="102"/>
      <c r="E33" s="102"/>
      <c r="F33" s="102"/>
      <c r="G33" s="102"/>
    </row>
    <row r="34" spans="1:7" s="5" customFormat="1" ht="15">
      <c r="A34" s="7" t="s">
        <v>36</v>
      </c>
      <c r="B34" s="8" t="s">
        <v>37</v>
      </c>
      <c r="E34" s="5" t="s">
        <v>36</v>
      </c>
      <c r="F34" s="9" t="s">
        <v>38</v>
      </c>
      <c r="G34" s="6"/>
    </row>
    <row r="35" spans="1:7" s="5" customFormat="1" ht="15">
      <c r="A35" s="7" t="s">
        <v>36</v>
      </c>
      <c r="B35" s="8" t="s">
        <v>39</v>
      </c>
      <c r="E35" s="5" t="s">
        <v>36</v>
      </c>
      <c r="F35" s="9" t="s">
        <v>40</v>
      </c>
      <c r="G35" s="6"/>
    </row>
    <row r="36" spans="1:7" s="5" customFormat="1" ht="15">
      <c r="A36" s="7" t="s">
        <v>36</v>
      </c>
      <c r="B36" s="8" t="s">
        <v>41</v>
      </c>
      <c r="F36" s="9"/>
      <c r="G36" s="6"/>
    </row>
    <row r="37" spans="1:7" s="5" customFormat="1" ht="15">
      <c r="A37" s="7"/>
      <c r="B37" s="8" t="s">
        <v>42</v>
      </c>
      <c r="E37" s="5" t="s">
        <v>36</v>
      </c>
      <c r="F37" s="9" t="s">
        <v>43</v>
      </c>
      <c r="G37" s="6"/>
    </row>
    <row r="38" spans="1:7" s="5" customFormat="1" ht="15">
      <c r="A38" s="7" t="s">
        <v>36</v>
      </c>
      <c r="B38" s="8" t="s">
        <v>44</v>
      </c>
      <c r="F38" s="9"/>
      <c r="G38" s="6"/>
    </row>
    <row r="39" spans="1:7" s="5" customFormat="1" ht="15">
      <c r="A39" s="7"/>
      <c r="B39" s="8" t="s">
        <v>45</v>
      </c>
      <c r="E39" s="5" t="s">
        <v>36</v>
      </c>
      <c r="F39" s="9" t="s">
        <v>46</v>
      </c>
      <c r="G39" s="6"/>
    </row>
    <row r="40" spans="1:7" s="5" customFormat="1" ht="17.25" customHeight="1">
      <c r="A40" s="7" t="s">
        <v>36</v>
      </c>
      <c r="B40" s="103" t="s">
        <v>47</v>
      </c>
      <c r="C40" s="103"/>
      <c r="D40" s="103"/>
      <c r="E40" s="10" t="s">
        <v>36</v>
      </c>
      <c r="F40" s="9" t="s">
        <v>48</v>
      </c>
      <c r="G40" s="6"/>
    </row>
    <row r="41" spans="1:7" s="5" customFormat="1" ht="9" customHeight="1">
      <c r="A41" s="7"/>
      <c r="G41" s="6"/>
    </row>
    <row r="42" spans="1:7" s="5" customFormat="1" ht="32.25" customHeight="1">
      <c r="A42" s="110" t="s">
        <v>49</v>
      </c>
      <c r="B42" s="110"/>
      <c r="C42" s="110"/>
      <c r="D42" s="110"/>
      <c r="E42" s="110"/>
      <c r="F42" s="110"/>
      <c r="G42" s="110"/>
    </row>
    <row r="43" s="5" customFormat="1" ht="15">
      <c r="G43" s="6"/>
    </row>
    <row r="44" s="5" customFormat="1" ht="15">
      <c r="G44" s="6"/>
    </row>
    <row r="45" s="5" customFormat="1" ht="15">
      <c r="G45" s="6"/>
    </row>
    <row r="46" s="5" customFormat="1" ht="15">
      <c r="G46" s="6"/>
    </row>
    <row r="47" s="5" customFormat="1" ht="15">
      <c r="G47" s="6"/>
    </row>
    <row r="48" s="5" customFormat="1" ht="15">
      <c r="G48" s="6"/>
    </row>
    <row r="49" s="5" customFormat="1" ht="15">
      <c r="G49" s="6"/>
    </row>
    <row r="50" s="8" customFormat="1" ht="15">
      <c r="G50" s="3"/>
    </row>
    <row r="51" s="8" customFormat="1" ht="15">
      <c r="G51" s="3"/>
    </row>
    <row r="52" s="2" customFormat="1" ht="15">
      <c r="G52" s="3"/>
    </row>
    <row r="53" s="2" customFormat="1" ht="15">
      <c r="G53" s="3"/>
    </row>
    <row r="54" s="2" customFormat="1" ht="15">
      <c r="G54" s="3"/>
    </row>
    <row r="55" s="2" customFormat="1" ht="15">
      <c r="G55" s="3"/>
    </row>
    <row r="56" s="2" customFormat="1" ht="15">
      <c r="G56" s="3"/>
    </row>
    <row r="57" s="2" customFormat="1" ht="15">
      <c r="G57" s="3"/>
    </row>
    <row r="58" s="2" customFormat="1" ht="15">
      <c r="G58" s="3"/>
    </row>
    <row r="59" s="2" customFormat="1" ht="15">
      <c r="G59" s="3"/>
    </row>
    <row r="60" s="2" customFormat="1" ht="15">
      <c r="G60" s="3"/>
    </row>
    <row r="61" s="2" customFormat="1" ht="15">
      <c r="G61" s="3"/>
    </row>
    <row r="62" s="2" customFormat="1" ht="15">
      <c r="G62" s="3"/>
    </row>
    <row r="63" s="2" customFormat="1" ht="15">
      <c r="G63" s="3"/>
    </row>
    <row r="64" s="2" customFormat="1" ht="15">
      <c r="G64" s="3"/>
    </row>
    <row r="65" s="2" customFormat="1" ht="15">
      <c r="G65" s="3"/>
    </row>
    <row r="66" s="2" customFormat="1" ht="15">
      <c r="G66" s="3"/>
    </row>
    <row r="67" s="2" customFormat="1" ht="15">
      <c r="G67" s="3"/>
    </row>
    <row r="68" s="2" customFormat="1" ht="15">
      <c r="G68" s="3"/>
    </row>
    <row r="69" s="2" customFormat="1" ht="15">
      <c r="G69" s="3"/>
    </row>
    <row r="70" s="2" customFormat="1" ht="15">
      <c r="G70" s="3"/>
    </row>
    <row r="71" s="2" customFormat="1" ht="15">
      <c r="G71" s="3"/>
    </row>
    <row r="72" s="2" customFormat="1" ht="15">
      <c r="G72" s="3"/>
    </row>
    <row r="73" s="2" customFormat="1" ht="14.25" customHeight="1">
      <c r="G73" s="3"/>
    </row>
    <row r="74" s="2" customFormat="1" ht="15">
      <c r="G74" s="3"/>
    </row>
    <row r="75" s="2" customFormat="1" ht="15">
      <c r="G75" s="3"/>
    </row>
    <row r="76" s="2" customFormat="1" ht="15">
      <c r="G76" s="3"/>
    </row>
    <row r="77" s="2" customFormat="1" ht="15">
      <c r="G77" s="3"/>
    </row>
  </sheetData>
  <sheetProtection selectLockedCells="1" selectUnlockedCells="1"/>
  <mergeCells count="36">
    <mergeCell ref="A42:G42"/>
    <mergeCell ref="E12:F12"/>
    <mergeCell ref="E13:F13"/>
    <mergeCell ref="E14:F14"/>
    <mergeCell ref="A23:C23"/>
    <mergeCell ref="E23:F23"/>
    <mergeCell ref="A25:G25"/>
    <mergeCell ref="A27:G27"/>
    <mergeCell ref="A29:G29"/>
    <mergeCell ref="A31:G31"/>
    <mergeCell ref="A33:G33"/>
    <mergeCell ref="B40:D40"/>
    <mergeCell ref="E11:F11"/>
    <mergeCell ref="A1:G1"/>
    <mergeCell ref="A2:G2"/>
    <mergeCell ref="A4:A5"/>
    <mergeCell ref="B4:B5"/>
    <mergeCell ref="C4:C5"/>
    <mergeCell ref="D4:F4"/>
    <mergeCell ref="E5:F5"/>
    <mergeCell ref="G4:G5"/>
    <mergeCell ref="E6:F6"/>
    <mergeCell ref="E7:F7"/>
    <mergeCell ref="E8:F8"/>
    <mergeCell ref="E9:F9"/>
    <mergeCell ref="E10:F10"/>
    <mergeCell ref="E15:F15"/>
    <mergeCell ref="E16:F16"/>
    <mergeCell ref="E21:F21"/>
    <mergeCell ref="E22:F22"/>
    <mergeCell ref="A22:C22"/>
    <mergeCell ref="A15:C15"/>
    <mergeCell ref="E17:F17"/>
    <mergeCell ref="E18:F18"/>
    <mergeCell ref="E19:F19"/>
    <mergeCell ref="E20:F20"/>
  </mergeCells>
  <printOptions/>
  <pageMargins left="0.984251968503937" right="0.3937007874015748" top="0.6299212598425197" bottom="0.6299212598425197" header="0.3937007874015748" footer="0.3937007874015748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57421875" style="0" customWidth="1"/>
    <col min="2" max="2" width="13.8515625" style="0" customWidth="1"/>
    <col min="3" max="3" width="18.421875" style="0" customWidth="1"/>
    <col min="4" max="5" width="15.28125" style="0" customWidth="1"/>
    <col min="6" max="6" width="13.421875" style="0" customWidth="1"/>
    <col min="7" max="7" width="13.140625" style="0" customWidth="1"/>
    <col min="8" max="8" width="13.421875" style="0" customWidth="1"/>
    <col min="9" max="9" width="15.00390625" style="0" customWidth="1"/>
    <col min="10" max="10" width="14.00390625" style="0" customWidth="1"/>
  </cols>
  <sheetData>
    <row r="1" spans="9:10" ht="13.5">
      <c r="I1" s="79" t="s">
        <v>75</v>
      </c>
      <c r="J1" s="79"/>
    </row>
    <row r="2" spans="1:10" ht="16.5" customHeight="1">
      <c r="A2" s="124" t="s">
        <v>76</v>
      </c>
      <c r="B2" s="124"/>
      <c r="C2" s="124"/>
      <c r="D2" s="124"/>
      <c r="E2" s="124"/>
      <c r="F2" s="124"/>
      <c r="G2" s="124"/>
      <c r="H2" s="124"/>
      <c r="I2" s="79" t="s">
        <v>73</v>
      </c>
      <c r="J2" s="79"/>
    </row>
    <row r="3" spans="1:10" ht="16.5" customHeight="1">
      <c r="A3" s="124" t="s">
        <v>74</v>
      </c>
      <c r="B3" s="124"/>
      <c r="C3" s="124"/>
      <c r="D3" s="124"/>
      <c r="E3" s="124"/>
      <c r="F3" s="124"/>
      <c r="G3" s="124"/>
      <c r="H3" s="124"/>
      <c r="I3" s="116" t="s">
        <v>74</v>
      </c>
      <c r="J3" s="116"/>
    </row>
    <row r="4" spans="1:10" ht="16.5" customHeight="1" thickBot="1">
      <c r="A4" s="47"/>
      <c r="B4" s="80"/>
      <c r="C4" s="81"/>
      <c r="D4" s="82"/>
      <c r="E4" s="82"/>
      <c r="F4" s="80"/>
      <c r="G4" s="82"/>
      <c r="H4" s="47"/>
      <c r="I4" s="83"/>
      <c r="J4" s="83"/>
    </row>
    <row r="5" spans="1:10" ht="87.75" customHeight="1" thickBot="1" thickTop="1">
      <c r="A5" s="39" t="s">
        <v>2</v>
      </c>
      <c r="B5" s="117" t="s">
        <v>4</v>
      </c>
      <c r="C5" s="118"/>
      <c r="D5" s="55" t="s">
        <v>52</v>
      </c>
      <c r="E5" s="78" t="s">
        <v>72</v>
      </c>
      <c r="F5" s="56" t="s">
        <v>51</v>
      </c>
      <c r="G5" s="55" t="s">
        <v>53</v>
      </c>
      <c r="H5" s="57" t="s">
        <v>54</v>
      </c>
      <c r="I5" s="58" t="s">
        <v>55</v>
      </c>
      <c r="J5" s="59" t="s">
        <v>56</v>
      </c>
    </row>
    <row r="6" spans="1:10" ht="21.75" customHeight="1" thickTop="1">
      <c r="A6" s="48" t="s">
        <v>8</v>
      </c>
      <c r="B6" s="114" t="s">
        <v>9</v>
      </c>
      <c r="C6" s="115"/>
      <c r="D6" s="50">
        <v>5376298</v>
      </c>
      <c r="E6" s="50">
        <v>0</v>
      </c>
      <c r="F6" s="50">
        <v>0</v>
      </c>
      <c r="G6" s="51">
        <v>0</v>
      </c>
      <c r="H6" s="52">
        <v>0</v>
      </c>
      <c r="I6" s="53">
        <v>0</v>
      </c>
      <c r="J6" s="53">
        <v>0</v>
      </c>
    </row>
    <row r="7" spans="1:10" ht="30" customHeight="1">
      <c r="A7" s="18" t="s">
        <v>10</v>
      </c>
      <c r="B7" s="120" t="s">
        <v>12</v>
      </c>
      <c r="C7" s="121"/>
      <c r="D7" s="20">
        <v>3357278</v>
      </c>
      <c r="E7" s="20">
        <v>8975479</v>
      </c>
      <c r="F7" s="21">
        <v>13671055</v>
      </c>
      <c r="G7" s="22">
        <v>0</v>
      </c>
      <c r="H7" s="23">
        <v>1600682</v>
      </c>
      <c r="I7" s="24">
        <v>0</v>
      </c>
      <c r="J7" s="24">
        <v>0</v>
      </c>
    </row>
    <row r="8" spans="1:10" ht="27.75" customHeight="1">
      <c r="A8" s="18" t="s">
        <v>13</v>
      </c>
      <c r="B8" s="120" t="s">
        <v>15</v>
      </c>
      <c r="C8" s="121"/>
      <c r="D8" s="20">
        <v>26186903</v>
      </c>
      <c r="E8" s="20">
        <v>39044686</v>
      </c>
      <c r="F8" s="21">
        <v>1292660</v>
      </c>
      <c r="G8" s="22">
        <v>0</v>
      </c>
      <c r="H8" s="23">
        <v>0</v>
      </c>
      <c r="I8" s="24">
        <v>0</v>
      </c>
      <c r="J8" s="24">
        <v>0</v>
      </c>
    </row>
    <row r="9" spans="1:10" ht="33.75" customHeight="1">
      <c r="A9" s="18" t="s">
        <v>16</v>
      </c>
      <c r="B9" s="120" t="s">
        <v>18</v>
      </c>
      <c r="C9" s="121"/>
      <c r="D9" s="20">
        <v>5071</v>
      </c>
      <c r="E9" s="44">
        <v>0</v>
      </c>
      <c r="F9" s="21">
        <v>148936</v>
      </c>
      <c r="G9" s="22">
        <v>0</v>
      </c>
      <c r="H9" s="23">
        <v>0</v>
      </c>
      <c r="I9" s="24">
        <v>0</v>
      </c>
      <c r="J9" s="24">
        <v>0</v>
      </c>
    </row>
    <row r="10" spans="1:10" ht="42" customHeight="1">
      <c r="A10" s="18" t="s">
        <v>19</v>
      </c>
      <c r="B10" s="120" t="s">
        <v>21</v>
      </c>
      <c r="C10" s="121"/>
      <c r="D10" s="20">
        <v>454593</v>
      </c>
      <c r="E10" s="44">
        <v>0</v>
      </c>
      <c r="F10" s="21">
        <v>13296</v>
      </c>
      <c r="G10" s="25">
        <v>51444</v>
      </c>
      <c r="H10" s="23">
        <v>16673</v>
      </c>
      <c r="I10" s="24">
        <v>0</v>
      </c>
      <c r="J10" s="24">
        <v>19700</v>
      </c>
    </row>
    <row r="11" spans="1:10" ht="39.75" customHeight="1">
      <c r="A11" s="18" t="s">
        <v>22</v>
      </c>
      <c r="B11" s="120" t="s">
        <v>24</v>
      </c>
      <c r="C11" s="121"/>
      <c r="D11" s="20">
        <v>39294</v>
      </c>
      <c r="E11" s="20">
        <v>0</v>
      </c>
      <c r="F11" s="20">
        <v>0</v>
      </c>
      <c r="G11" s="46">
        <v>0</v>
      </c>
      <c r="H11" s="45">
        <v>0</v>
      </c>
      <c r="I11" s="24">
        <v>0</v>
      </c>
      <c r="J11" s="45">
        <v>0</v>
      </c>
    </row>
    <row r="12" spans="1:10" ht="33" customHeight="1">
      <c r="A12" s="18" t="s">
        <v>25</v>
      </c>
      <c r="B12" s="120" t="s">
        <v>27</v>
      </c>
      <c r="C12" s="121"/>
      <c r="D12" s="20">
        <v>54029</v>
      </c>
      <c r="E12" s="20">
        <v>0</v>
      </c>
      <c r="F12" s="21">
        <v>44038</v>
      </c>
      <c r="G12" s="26">
        <v>0</v>
      </c>
      <c r="H12" s="27">
        <v>0</v>
      </c>
      <c r="I12" s="29">
        <v>11301</v>
      </c>
      <c r="J12" s="30">
        <v>0</v>
      </c>
    </row>
    <row r="13" spans="1:10" ht="27" customHeight="1">
      <c r="A13" s="18" t="s">
        <v>28</v>
      </c>
      <c r="B13" s="120" t="s">
        <v>30</v>
      </c>
      <c r="C13" s="121"/>
      <c r="D13" s="20">
        <v>251502</v>
      </c>
      <c r="E13" s="20">
        <v>0</v>
      </c>
      <c r="F13" s="21">
        <v>325008</v>
      </c>
      <c r="G13" s="26">
        <v>0</v>
      </c>
      <c r="H13" s="27">
        <v>0</v>
      </c>
      <c r="I13" s="24">
        <v>0</v>
      </c>
      <c r="J13" s="28">
        <v>0</v>
      </c>
    </row>
    <row r="14" spans="1:10" ht="43.5" customHeight="1" thickBot="1">
      <c r="A14" s="31" t="s">
        <v>31</v>
      </c>
      <c r="B14" s="122" t="s">
        <v>33</v>
      </c>
      <c r="C14" s="123"/>
      <c r="D14" s="33">
        <v>26577</v>
      </c>
      <c r="E14" s="33">
        <v>0</v>
      </c>
      <c r="F14" s="34">
        <v>75239</v>
      </c>
      <c r="G14" s="35">
        <v>0</v>
      </c>
      <c r="H14" s="36">
        <v>59900</v>
      </c>
      <c r="I14" s="37">
        <v>0</v>
      </c>
      <c r="J14" s="38">
        <v>0</v>
      </c>
    </row>
    <row r="15" spans="1:10" ht="34.5" customHeight="1" thickBot="1" thickTop="1">
      <c r="A15" s="113" t="s">
        <v>34</v>
      </c>
      <c r="B15" s="119"/>
      <c r="C15" s="40">
        <f>SUM(D15:J15)</f>
        <v>101101642</v>
      </c>
      <c r="D15" s="41">
        <f aca="true" t="shared" si="0" ref="D15:J15">SUM(D6:D14)</f>
        <v>35751545</v>
      </c>
      <c r="E15" s="41">
        <f t="shared" si="0"/>
        <v>48020165</v>
      </c>
      <c r="F15" s="42">
        <f t="shared" si="0"/>
        <v>15570232</v>
      </c>
      <c r="G15" s="43">
        <f t="shared" si="0"/>
        <v>51444</v>
      </c>
      <c r="H15" s="43">
        <f t="shared" si="0"/>
        <v>1677255</v>
      </c>
      <c r="I15" s="43">
        <f t="shared" si="0"/>
        <v>11301</v>
      </c>
      <c r="J15" s="43">
        <f t="shared" si="0"/>
        <v>19700</v>
      </c>
    </row>
    <row r="16" spans="1:10" ht="15.75" thickTop="1">
      <c r="A16" s="13"/>
      <c r="B16" s="13"/>
      <c r="C16" s="13"/>
      <c r="D16" s="13"/>
      <c r="E16" s="13"/>
      <c r="F16" s="13"/>
      <c r="G16" s="13"/>
      <c r="H16" s="13"/>
      <c r="I16" s="13"/>
      <c r="J16" s="13"/>
    </row>
  </sheetData>
  <sheetProtection/>
  <mergeCells count="14">
    <mergeCell ref="B8:C8"/>
    <mergeCell ref="B7:C7"/>
    <mergeCell ref="A2:H2"/>
    <mergeCell ref="A3:H3"/>
    <mergeCell ref="B6:C6"/>
    <mergeCell ref="I3:J3"/>
    <mergeCell ref="B5:C5"/>
    <mergeCell ref="A15:B15"/>
    <mergeCell ref="B11:C11"/>
    <mergeCell ref="B12:C12"/>
    <mergeCell ref="B13:C13"/>
    <mergeCell ref="B14:C14"/>
    <mergeCell ref="B10:C10"/>
    <mergeCell ref="B9:C9"/>
  </mergeCells>
  <printOptions horizontalCentered="1"/>
  <pageMargins left="0.3937007874015748" right="0.3937007874015748" top="0.7480314960629921" bottom="0.7480314960629921" header="0.31496062992125984" footer="0.31496062992125984"/>
  <pageSetup firstPageNumber="55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D.Bednarczyk</dc:creator>
  <cp:keywords/>
  <dc:description/>
  <cp:lastModifiedBy>Midera Izabela</cp:lastModifiedBy>
  <cp:lastPrinted>2014-03-31T12:05:19Z</cp:lastPrinted>
  <dcterms:created xsi:type="dcterms:W3CDTF">2014-03-21T14:06:57Z</dcterms:created>
  <dcterms:modified xsi:type="dcterms:W3CDTF">2014-03-31T12:05:22Z</dcterms:modified>
  <cp:category/>
  <cp:version/>
  <cp:contentType/>
  <cp:contentStatus/>
</cp:coreProperties>
</file>