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366" firstSheet="1" activeTab="2"/>
  </bookViews>
  <sheets>
    <sheet name="druk" sheetId="1" r:id="rId1"/>
    <sheet name="wzór druku" sheetId="2" r:id="rId2"/>
    <sheet name="podatki" sheetId="3" r:id="rId3"/>
    <sheet name="iwona" sheetId="4" r:id="rId4"/>
    <sheet name="Arkusz5" sheetId="5" r:id="rId5"/>
    <sheet name="Druk na 31.12.2008r." sheetId="6" r:id="rId6"/>
  </sheets>
  <definedNames/>
  <calcPr fullCalcOnLoad="1"/>
</workbook>
</file>

<file path=xl/sharedStrings.xml><?xml version="1.0" encoding="utf-8"?>
<sst xmlns="http://schemas.openxmlformats.org/spreadsheetml/2006/main" count="529" uniqueCount="132">
  <si>
    <t>Załącznik Nr 1a</t>
  </si>
  <si>
    <t>do sprawozdania z wykonania</t>
  </si>
  <si>
    <t>REALIZACJA  PODATKÓW I OPŁAT w ................r.</t>
  </si>
  <si>
    <t>budżetu Gminy Wolbórz</t>
  </si>
  <si>
    <t>na dzień ................................r.</t>
  </si>
  <si>
    <t>rodzaj</t>
  </si>
  <si>
    <t>klasyfikacja</t>
  </si>
  <si>
    <t>saldo</t>
  </si>
  <si>
    <t>w   tym:</t>
  </si>
  <si>
    <t>Należności 2005</t>
  </si>
  <si>
    <t>Razem</t>
  </si>
  <si>
    <t>wpłaty</t>
  </si>
  <si>
    <t>zwroty</t>
  </si>
  <si>
    <t>wpływy</t>
  </si>
  <si>
    <t>Wpływy</t>
  </si>
  <si>
    <t>Saldo końcowe</t>
  </si>
  <si>
    <t>lp</t>
  </si>
  <si>
    <t>należności</t>
  </si>
  <si>
    <t>na dzień</t>
  </si>
  <si>
    <t>z odsetek</t>
  </si>
  <si>
    <t>Z kosztów</t>
  </si>
  <si>
    <t>nadpłaty</t>
  </si>
  <si>
    <t>dz</t>
  </si>
  <si>
    <t>rdz</t>
  </si>
  <si>
    <t>§</t>
  </si>
  <si>
    <t>01.01.2005</t>
  </si>
  <si>
    <t>zaległości</t>
  </si>
  <si>
    <t>przypisy</t>
  </si>
  <si>
    <t>odpisy</t>
  </si>
  <si>
    <t>6+9-10</t>
  </si>
  <si>
    <t>ogółem</t>
  </si>
  <si>
    <t>zaległe</t>
  </si>
  <si>
    <t>RAZEM</t>
  </si>
  <si>
    <t xml:space="preserve">Wpływy </t>
  </si>
  <si>
    <t>podatek od nieruchom.</t>
  </si>
  <si>
    <t>od osób fizycznych</t>
  </si>
  <si>
    <t>od osób prawnych</t>
  </si>
  <si>
    <t>Razem:</t>
  </si>
  <si>
    <t>podatek rolny</t>
  </si>
  <si>
    <t>podatek leśny</t>
  </si>
  <si>
    <t>podatek transportowy</t>
  </si>
  <si>
    <t>OGÓŁEM</t>
  </si>
  <si>
    <t>z kosztów</t>
  </si>
  <si>
    <t>§ 069</t>
  </si>
  <si>
    <t>REALIZACJA  PODATKÓW I OPŁAT w 2006 r.</t>
  </si>
  <si>
    <t>na dzień 30.09.2006r.</t>
  </si>
  <si>
    <t xml:space="preserve">Należności </t>
  </si>
  <si>
    <t>Zwroty</t>
  </si>
  <si>
    <t xml:space="preserve"> Użytkowanie wieczyste</t>
  </si>
  <si>
    <r>
      <t xml:space="preserve"> </t>
    </r>
    <r>
      <rPr>
        <sz val="9"/>
        <color indexed="8"/>
        <rFont val="Times New Roman"/>
        <family val="1"/>
      </rPr>
      <t>Opłata adiacencka</t>
    </r>
  </si>
  <si>
    <t xml:space="preserve"> Czynsz mieszkaniowy</t>
  </si>
  <si>
    <t xml:space="preserve"> Wynajem nieruchomości</t>
  </si>
  <si>
    <t>0750/1</t>
  </si>
  <si>
    <t xml:space="preserve"> Grunty-pozostałe dzierżawy</t>
  </si>
  <si>
    <t>0750/2</t>
  </si>
  <si>
    <r>
      <t xml:space="preserve"> </t>
    </r>
    <r>
      <rPr>
        <sz val="9"/>
        <color indexed="8"/>
        <rFont val="Times New Roman"/>
        <family val="1"/>
      </rPr>
      <t>Dzierżawa-użytk. Rolniczo</t>
    </r>
  </si>
  <si>
    <t>0750/4</t>
  </si>
  <si>
    <t xml:space="preserve"> Odpłatność za energię</t>
  </si>
  <si>
    <t>Za zajęcie pasa drogowego</t>
  </si>
  <si>
    <t>Załącznik Nr 5</t>
  </si>
  <si>
    <t>na dzień 31.12.2005r.</t>
  </si>
  <si>
    <t>-</t>
  </si>
  <si>
    <t xml:space="preserve"> Odpłatność za energię-Szpital,Straż</t>
  </si>
  <si>
    <t>Sprzedaż mieszkań VAT</t>
  </si>
  <si>
    <t>Specyfikacje przetargowe VAT</t>
  </si>
  <si>
    <t>Zezwolenie za alkohol</t>
  </si>
  <si>
    <t>GOK</t>
  </si>
  <si>
    <t>Przedszkole-odpłatność za energię</t>
  </si>
  <si>
    <t>Przedszkole-czesne</t>
  </si>
  <si>
    <t>Hala sportowa-wynajem</t>
  </si>
  <si>
    <t>Świetlice szkolne-wynajem</t>
  </si>
  <si>
    <t>RAZEM OPŁATY</t>
  </si>
  <si>
    <t>RAZEM PODATKI</t>
  </si>
  <si>
    <t>Dochody realizowane przez US</t>
  </si>
  <si>
    <t>01.01.200..</t>
  </si>
  <si>
    <t>Należności………</t>
  </si>
  <si>
    <t>1a</t>
  </si>
  <si>
    <t>odsetki od podatku od</t>
  </si>
  <si>
    <t>0910/1</t>
  </si>
  <si>
    <t>0310</t>
  </si>
  <si>
    <t>0320</t>
  </si>
  <si>
    <t>0330</t>
  </si>
  <si>
    <t>0340</t>
  </si>
  <si>
    <t>nieruch.os.pr.(hipoteka)</t>
  </si>
  <si>
    <t>01.01.2008</t>
  </si>
  <si>
    <t>Należności 2008</t>
  </si>
  <si>
    <t xml:space="preserve">odsetki </t>
  </si>
  <si>
    <t>2a</t>
  </si>
  <si>
    <t>2b</t>
  </si>
  <si>
    <t>3a</t>
  </si>
  <si>
    <t>4a</t>
  </si>
  <si>
    <t>5a</t>
  </si>
  <si>
    <t>6a</t>
  </si>
  <si>
    <t>7a</t>
  </si>
  <si>
    <t>8a</t>
  </si>
  <si>
    <t>odsetki</t>
  </si>
  <si>
    <t>0910/2</t>
  </si>
  <si>
    <t>0910/3</t>
  </si>
  <si>
    <t>0910/4</t>
  </si>
  <si>
    <t>odsetki(hipoteka)</t>
  </si>
  <si>
    <t>razem podatki</t>
  </si>
  <si>
    <t>razem odsetki</t>
  </si>
  <si>
    <t xml:space="preserve">REALIZACJA PODATKÓW </t>
  </si>
  <si>
    <t xml:space="preserve">Podatki realizowane </t>
  </si>
  <si>
    <t>przez US</t>
  </si>
  <si>
    <t>0910</t>
  </si>
  <si>
    <t>odsetki - US</t>
  </si>
  <si>
    <t>Załącznik Nr …….</t>
  </si>
  <si>
    <t>na dzień 31.12.2008 r.</t>
  </si>
  <si>
    <t>01.01.2009</t>
  </si>
  <si>
    <t xml:space="preserve"> - zwroty</t>
  </si>
  <si>
    <t>Plan</t>
  </si>
  <si>
    <t>7+10-11</t>
  </si>
  <si>
    <t>Należności</t>
  </si>
  <si>
    <t>2c</t>
  </si>
  <si>
    <t>pod.od nieruch od osób</t>
  </si>
  <si>
    <t>prawnych(hipoteka)</t>
  </si>
  <si>
    <t>0560</t>
  </si>
  <si>
    <t>REALIZACJA  PODATKÓW na dzień  31.03.2009r</t>
  </si>
  <si>
    <t>Razem podatki</t>
  </si>
  <si>
    <t>Razem odsetki</t>
  </si>
  <si>
    <r>
      <t>0910/</t>
    </r>
    <r>
      <rPr>
        <sz val="7"/>
        <color indexed="8"/>
        <rFont val="Times New Roman"/>
        <family val="1"/>
      </rPr>
      <t>3</t>
    </r>
  </si>
  <si>
    <r>
      <t>0910/</t>
    </r>
    <r>
      <rPr>
        <sz val="7"/>
        <color indexed="8"/>
        <rFont val="Times New Roman"/>
        <family val="1"/>
      </rPr>
      <t>1</t>
    </r>
  </si>
  <si>
    <r>
      <t>0910/</t>
    </r>
    <r>
      <rPr>
        <sz val="7"/>
        <color indexed="8"/>
        <rFont val="Times New Roman"/>
        <family val="1"/>
      </rPr>
      <t>2</t>
    </r>
  </si>
  <si>
    <r>
      <t>0910/</t>
    </r>
    <r>
      <rPr>
        <sz val="7"/>
        <color indexed="8"/>
        <rFont val="Times New Roman"/>
        <family val="1"/>
      </rPr>
      <t>4</t>
    </r>
  </si>
  <si>
    <t>0910/7</t>
  </si>
  <si>
    <t>REALIZACJA PODATKÓW w 2009 roku</t>
  </si>
  <si>
    <t>Załącznik Nr 4/2</t>
  </si>
  <si>
    <t>na dzień 31.12.2009 r.</t>
  </si>
  <si>
    <t>Klasyfikacja</t>
  </si>
  <si>
    <t>Saldo</t>
  </si>
  <si>
    <t>Wpłaty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</si>
</sst>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\ dd"/>
    <numFmt numFmtId="165" formatCode="000"/>
    <numFmt numFmtId="166" formatCode="0000"/>
    <numFmt numFmtId="167" formatCode="#,###.00"/>
    <numFmt numFmtId="168" formatCode="#,##0.00\,;\-#,##0.00\,"/>
    <numFmt numFmtId="169" formatCode="#,##0.00;[Red]#,##0.0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\ _z_ł_-;\-* #,##0.00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_-* #,##0.000000\ _z_ł_-;\-* #,##0.000000\ _z_ł_-;_-* &quot;-&quot;??\ _z_ł_-;_-@_-"/>
    <numFmt numFmtId="177" formatCode="_-* #,##0.0000000\ _z_ł_-;\-* #,##0.0000000\ _z_ł_-;_-* &quot;-&quot;??\ _z_ł_-;_-@_-"/>
    <numFmt numFmtId="178" formatCode="#,##0.000"/>
    <numFmt numFmtId="179" formatCode="_-* #,##0.00000000\ _z_ł_-;\-* #,##0.00000000\ _z_ł_-;_-* &quot;-&quot;??\ _z_ł_-;_-@_-"/>
    <numFmt numFmtId="180" formatCode="_-* #,##0.000000000\ _z_ł_-;\-* #,##0.000000000\ _z_ł_-;_-* &quot;-&quot;??\ _z_ł_-;_-@_-"/>
    <numFmt numFmtId="181" formatCode="_-* #,##0.0000000000\ _z_ł_-;\-* #,##0.0000000000\ _z_ł_-;_-* &quot;-&quot;??\ _z_ł_-;_-@_-"/>
    <numFmt numFmtId="182" formatCode="_-* #,##0.00000000000\ _z_ł_-;\-* #,##0.00000000000\ _z_ł_-;_-* &quot;-&quot;??\ _z_ł_-;_-@_-"/>
    <numFmt numFmtId="183" formatCode="_-* #,##0.000000000000\ _z_ł_-;\-* #,##0.000000000000\ _z_ł_-;_-* &quot;-&quot;??\ _z_ł_-;_-@_-"/>
    <numFmt numFmtId="184" formatCode="_-* #,##0.0000000000000\ _z_ł_-;\-* #,##0.0000000000000\ _z_ł_-;_-* &quot;-&quot;??\ _z_ł_-;_-@_-"/>
    <numFmt numFmtId="185" formatCode="_-* #,##0.00000000000000\ _z_ł_-;\-* #,##0.00000000000000\ _z_ł_-;_-* &quot;-&quot;??\ _z_ł_-;_-@_-"/>
    <numFmt numFmtId="186" formatCode="_-* #,##0.000000000000000\ _z_ł_-;\-* #,##0.000000000000000\ _z_ł_-;_-* &quot;-&quot;??\ _z_ł_-;_-@_-"/>
    <numFmt numFmtId="187" formatCode="_-* #,##0.000000000000000\ _z_ł_-;\-* #,##0.000000000000000\ _z_ł_-;_-* &quot;-&quot;???????????????\ _z_ł_-;_-@_-"/>
    <numFmt numFmtId="188" formatCode="_-* #,##0.0000000000000000\ _z_ł_-;\-* #,##0.0000000000000000\ _z_ł_-;_-* &quot;-&quot;???????????????\ _z_ł_-;_-@_-"/>
    <numFmt numFmtId="189" formatCode="_-* #,##0.00000000000000000\ _z_ł_-;\-* #,##0.00000000000000000\ _z_ł_-;_-* &quot;-&quot;???????????????\ _z_ł_-;_-@_-"/>
    <numFmt numFmtId="190" formatCode="_-* #,##0.000000000000000000\ _z_ł_-;\-* #,##0.000000000000000000\ _z_ł_-;_-* &quot;-&quot;???????????????\ _z_ł_-;_-@_-"/>
    <numFmt numFmtId="191" formatCode="_-* #,##0.00000000000000\ _z_ł_-;\-* #,##0.00000000000000\ _z_ł_-;_-* &quot;-&quot;???????????????\ _z_ł_-;_-@_-"/>
    <numFmt numFmtId="192" formatCode="_-* #,##0.0000000000000\ _z_ł_-;\-* #,##0.0000000000000\ _z_ł_-;_-* &quot;-&quot;???????????????\ _z_ł_-;_-@_-"/>
    <numFmt numFmtId="193" formatCode="_-* #,##0.000000000000\ _z_ł_-;\-* #,##0.000000000000\ _z_ł_-;_-* &quot;-&quot;???????????????\ _z_ł_-;_-@_-"/>
    <numFmt numFmtId="194" formatCode="_-* #,##0.00000000000\ _z_ł_-;\-* #,##0.00000000000\ _z_ł_-;_-* &quot;-&quot;???????????????\ _z_ł_-;_-@_-"/>
    <numFmt numFmtId="195" formatCode="_-* #,##0.0000000000\ _z_ł_-;\-* #,##0.0000000000\ _z_ł_-;_-* &quot;-&quot;???????????????\ _z_ł_-;_-@_-"/>
    <numFmt numFmtId="196" formatCode="_-* #,##0.000000000\ _z_ł_-;\-* #,##0.000000000\ _z_ł_-;_-* &quot;-&quot;???????????????\ _z_ł_-;_-@_-"/>
    <numFmt numFmtId="197" formatCode="_-* #,##0.00000000\ _z_ł_-;\-* #,##0.00000000\ _z_ł_-;_-* &quot;-&quot;???????????????\ _z_ł_-;_-@_-"/>
    <numFmt numFmtId="198" formatCode="_-* #,##0.0000000\ _z_ł_-;\-* #,##0.0000000\ _z_ł_-;_-* &quot;-&quot;???????????????\ _z_ł_-;_-@_-"/>
    <numFmt numFmtId="199" formatCode="_-* #,##0.000000\ _z_ł_-;\-* #,##0.000000\ _z_ł_-;_-* &quot;-&quot;???????????????\ _z_ł_-;_-@_-"/>
    <numFmt numFmtId="200" formatCode="_-* #,##0.00000\ _z_ł_-;\-* #,##0.00000\ _z_ł_-;_-* &quot;-&quot;???????????????\ _z_ł_-;_-@_-"/>
    <numFmt numFmtId="201" formatCode="_-* #,##0.0000\ _z_ł_-;\-* #,##0.0000\ _z_ł_-;_-* &quot;-&quot;???????????????\ _z_ł_-;_-@_-"/>
    <numFmt numFmtId="202" formatCode="_-* #,##0.000\ _z_ł_-;\-* #,##0.000\ _z_ł_-;_-* &quot;-&quot;???????????????\ _z_ł_-;_-@_-"/>
    <numFmt numFmtId="203" formatCode="_-* #,##0.00\ _z_ł_-;\-* #,##0.00\ _z_ł_-;_-* &quot;-&quot;???????????????\ _z_ł_-;_-@_-"/>
    <numFmt numFmtId="204" formatCode="_-* #,##0.0\ _z_ł_-;\-* #,##0.0\ _z_ł_-;_-* &quot;-&quot;???????????????\ _z_ł_-;_-@_-"/>
    <numFmt numFmtId="205" formatCode="#,##0.00_ ;\-#,##0.00\ "/>
  </numFmts>
  <fonts count="36"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8"/>
      <name val="Arial"/>
      <family val="2"/>
    </font>
    <font>
      <sz val="9"/>
      <color indexed="8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7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9" fontId="0" fillId="0" borderId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165" fontId="7" fillId="0" borderId="17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2" fontId="9" fillId="0" borderId="21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165" fontId="8" fillId="0" borderId="26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4" fontId="2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6" fillId="0" borderId="30" xfId="0" applyFont="1" applyFill="1" applyBorder="1" applyAlignment="1">
      <alignment horizontal="center"/>
    </xf>
    <xf numFmtId="14" fontId="6" fillId="0" borderId="21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167" fontId="2" fillId="0" borderId="14" xfId="0" applyNumberFormat="1" applyFont="1" applyFill="1" applyBorder="1" applyAlignment="1">
      <alignment horizontal="center"/>
    </xf>
    <xf numFmtId="167" fontId="2" fillId="0" borderId="15" xfId="0" applyNumberFormat="1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167" fontId="2" fillId="0" borderId="26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 vertical="top"/>
    </xf>
    <xf numFmtId="167" fontId="6" fillId="0" borderId="0" xfId="0" applyNumberFormat="1" applyFont="1" applyFill="1" applyBorder="1" applyAlignment="1">
      <alignment horizontal="center"/>
    </xf>
    <xf numFmtId="167" fontId="6" fillId="0" borderId="17" xfId="0" applyNumberFormat="1" applyFont="1" applyFill="1" applyBorder="1" applyAlignment="1">
      <alignment horizontal="center"/>
    </xf>
    <xf numFmtId="167" fontId="6" fillId="0" borderId="19" xfId="0" applyNumberFormat="1" applyFont="1" applyFill="1" applyBorder="1" applyAlignment="1">
      <alignment horizontal="center"/>
    </xf>
    <xf numFmtId="168" fontId="6" fillId="0" borderId="17" xfId="0" applyNumberFormat="1" applyFont="1" applyFill="1" applyBorder="1" applyAlignment="1">
      <alignment horizontal="center"/>
    </xf>
    <xf numFmtId="167" fontId="6" fillId="0" borderId="3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31" xfId="0" applyFont="1" applyBorder="1" applyAlignment="1">
      <alignment horizontal="center"/>
    </xf>
    <xf numFmtId="0" fontId="13" fillId="0" borderId="30" xfId="0" applyFont="1" applyBorder="1" applyAlignment="1">
      <alignment/>
    </xf>
    <xf numFmtId="167" fontId="12" fillId="0" borderId="30" xfId="0" applyNumberFormat="1" applyFont="1" applyBorder="1" applyAlignment="1">
      <alignment horizontal="center"/>
    </xf>
    <xf numFmtId="167" fontId="12" fillId="0" borderId="17" xfId="0" applyNumberFormat="1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vertical="top"/>
    </xf>
    <xf numFmtId="4" fontId="2" fillId="0" borderId="33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167" fontId="2" fillId="0" borderId="33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14" fillId="0" borderId="31" xfId="0" applyFont="1" applyBorder="1" applyAlignment="1">
      <alignment/>
    </xf>
    <xf numFmtId="0" fontId="15" fillId="0" borderId="31" xfId="0" applyFont="1" applyBorder="1" applyAlignment="1">
      <alignment horizontal="center"/>
    </xf>
    <xf numFmtId="4" fontId="15" fillId="0" borderId="31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16" fillId="0" borderId="33" xfId="0" applyFont="1" applyBorder="1" applyAlignment="1">
      <alignment/>
    </xf>
    <xf numFmtId="4" fontId="14" fillId="0" borderId="33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" fontId="6" fillId="0" borderId="36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165" fontId="8" fillId="0" borderId="39" xfId="0" applyNumberFormat="1" applyFont="1" applyFill="1" applyBorder="1" applyAlignment="1">
      <alignment horizontal="center"/>
    </xf>
    <xf numFmtId="165" fontId="8" fillId="0" borderId="22" xfId="0" applyNumberFormat="1" applyFont="1" applyFill="1" applyBorder="1" applyAlignment="1">
      <alignment horizontal="center"/>
    </xf>
    <xf numFmtId="165" fontId="8" fillId="0" borderId="37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165" fontId="8" fillId="0" borderId="41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165" fontId="8" fillId="0" borderId="42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4" fontId="7" fillId="0" borderId="17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43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7" fillId="0" borderId="44" xfId="0" applyNumberFormat="1" applyFont="1" applyFill="1" applyBorder="1" applyAlignment="1">
      <alignment horizontal="center"/>
    </xf>
    <xf numFmtId="4" fontId="13" fillId="0" borderId="17" xfId="42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" fontId="8" fillId="0" borderId="12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" fontId="8" fillId="0" borderId="45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4" fontId="8" fillId="0" borderId="11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" fontId="8" fillId="0" borderId="4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8" fillId="0" borderId="38" xfId="0" applyFont="1" applyFill="1" applyBorder="1" applyAlignment="1">
      <alignment/>
    </xf>
    <xf numFmtId="4" fontId="8" fillId="0" borderId="37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40" xfId="0" applyFont="1" applyFill="1" applyBorder="1" applyAlignment="1">
      <alignment/>
    </xf>
    <xf numFmtId="4" fontId="8" fillId="0" borderId="41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/>
    </xf>
    <xf numFmtId="4" fontId="8" fillId="0" borderId="42" xfId="0" applyNumberFormat="1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0" fontId="8" fillId="0" borderId="49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165" fontId="8" fillId="0" borderId="5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165" fontId="7" fillId="0" borderId="53" xfId="0" applyNumberFormat="1" applyFont="1" applyFill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54" xfId="0" applyNumberFormat="1" applyFont="1" applyFill="1" applyBorder="1" applyAlignment="1">
      <alignment horizontal="center"/>
    </xf>
    <xf numFmtId="4" fontId="6" fillId="0" borderId="55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14" fillId="0" borderId="42" xfId="0" applyNumberFormat="1" applyFont="1" applyBorder="1" applyAlignment="1">
      <alignment horizontal="center"/>
    </xf>
    <xf numFmtId="3" fontId="7" fillId="0" borderId="53" xfId="0" applyNumberFormat="1" applyFont="1" applyFill="1" applyBorder="1" applyAlignment="1">
      <alignment horizontal="center"/>
    </xf>
    <xf numFmtId="3" fontId="7" fillId="0" borderId="56" xfId="0" applyNumberFormat="1" applyFont="1" applyFill="1" applyBorder="1" applyAlignment="1">
      <alignment horizontal="center"/>
    </xf>
    <xf numFmtId="3" fontId="8" fillId="0" borderId="52" xfId="0" applyNumberFormat="1" applyFont="1" applyFill="1" applyBorder="1" applyAlignment="1">
      <alignment horizontal="center"/>
    </xf>
    <xf numFmtId="43" fontId="7" fillId="0" borderId="57" xfId="0" applyNumberFormat="1" applyFont="1" applyFill="1" applyBorder="1" applyAlignment="1">
      <alignment horizontal="center" vertical="center"/>
    </xf>
    <xf numFmtId="43" fontId="7" fillId="0" borderId="17" xfId="0" applyNumberFormat="1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horizontal="center" vertical="center"/>
    </xf>
    <xf numFmtId="43" fontId="7" fillId="0" borderId="19" xfId="0" applyNumberFormat="1" applyFont="1" applyFill="1" applyBorder="1" applyAlignment="1">
      <alignment horizontal="center" vertical="center"/>
    </xf>
    <xf numFmtId="43" fontId="7" fillId="0" borderId="53" xfId="0" applyNumberFormat="1" applyFont="1" applyFill="1" applyBorder="1" applyAlignment="1">
      <alignment horizontal="center" vertical="center"/>
    </xf>
    <xf numFmtId="43" fontId="13" fillId="0" borderId="17" xfId="42" applyNumberFormat="1" applyFont="1" applyFill="1" applyBorder="1" applyAlignment="1">
      <alignment horizontal="center" vertical="center"/>
    </xf>
    <xf numFmtId="43" fontId="7" fillId="0" borderId="52" xfId="0" applyNumberFormat="1" applyFont="1" applyFill="1" applyBorder="1" applyAlignment="1">
      <alignment horizontal="center" vertical="center"/>
    </xf>
    <xf numFmtId="43" fontId="8" fillId="0" borderId="12" xfId="0" applyNumberFormat="1" applyFont="1" applyFill="1" applyBorder="1" applyAlignment="1">
      <alignment horizontal="center" vertical="center"/>
    </xf>
    <xf numFmtId="43" fontId="8" fillId="0" borderId="15" xfId="0" applyNumberFormat="1" applyFont="1" applyFill="1" applyBorder="1" applyAlignment="1">
      <alignment horizontal="center" vertical="center"/>
    </xf>
    <xf numFmtId="43" fontId="8" fillId="0" borderId="14" xfId="0" applyNumberFormat="1" applyFont="1" applyFill="1" applyBorder="1" applyAlignment="1">
      <alignment horizontal="center" vertical="center"/>
    </xf>
    <xf numFmtId="43" fontId="8" fillId="0" borderId="58" xfId="0" applyNumberFormat="1" applyFont="1" applyFill="1" applyBorder="1" applyAlignment="1">
      <alignment horizontal="center" vertical="center"/>
    </xf>
    <xf numFmtId="43" fontId="8" fillId="0" borderId="49" xfId="0" applyNumberFormat="1" applyFont="1" applyFill="1" applyBorder="1" applyAlignment="1">
      <alignment horizontal="center" vertical="center"/>
    </xf>
    <xf numFmtId="43" fontId="8" fillId="0" borderId="50" xfId="0" applyNumberFormat="1" applyFont="1" applyFill="1" applyBorder="1" applyAlignment="1">
      <alignment horizontal="center" vertical="center"/>
    </xf>
    <xf numFmtId="43" fontId="8" fillId="0" borderId="59" xfId="0" applyNumberFormat="1" applyFont="1" applyFill="1" applyBorder="1" applyAlignment="1">
      <alignment horizontal="center" vertical="center"/>
    </xf>
    <xf numFmtId="43" fontId="8" fillId="0" borderId="51" xfId="0" applyNumberFormat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horizontal="center" vertical="center"/>
    </xf>
    <xf numFmtId="43" fontId="8" fillId="0" borderId="22" xfId="0" applyNumberFormat="1" applyFont="1" applyFill="1" applyBorder="1" applyAlignment="1">
      <alignment horizontal="center" vertical="center"/>
    </xf>
    <xf numFmtId="43" fontId="8" fillId="0" borderId="24" xfId="0" applyNumberFormat="1" applyFont="1" applyFill="1" applyBorder="1" applyAlignment="1">
      <alignment horizontal="center" vertical="center"/>
    </xf>
    <xf numFmtId="43" fontId="8" fillId="0" borderId="52" xfId="0" applyNumberFormat="1" applyFont="1" applyFill="1" applyBorder="1" applyAlignment="1">
      <alignment horizontal="center" vertical="center"/>
    </xf>
    <xf numFmtId="43" fontId="8" fillId="0" borderId="26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zoomScalePageLayoutView="0" workbookViewId="0" topLeftCell="F4">
      <selection activeCell="G8" sqref="G8"/>
    </sheetView>
  </sheetViews>
  <sheetFormatPr defaultColWidth="9.140625" defaultRowHeight="12.75"/>
  <cols>
    <col min="1" max="1" width="2.421875" style="0" customWidth="1"/>
    <col min="2" max="2" width="19.00390625" style="0" customWidth="1"/>
    <col min="3" max="3" width="3.28125" style="0" customWidth="1"/>
    <col min="4" max="4" width="5.28125" style="0" customWidth="1"/>
    <col min="5" max="5" width="3.57421875" style="0" customWidth="1"/>
    <col min="6" max="6" width="8.7109375" style="0" customWidth="1"/>
    <col min="8" max="8" width="7.28125" style="0" customWidth="1"/>
    <col min="9" max="9" width="9.57421875" style="0" customWidth="1"/>
    <col min="11" max="11" width="9.8515625" style="0" customWidth="1"/>
    <col min="12" max="12" width="9.57421875" style="0" customWidth="1"/>
    <col min="14" max="14" width="8.57421875" style="0" customWidth="1"/>
    <col min="15" max="15" width="8.421875" style="0" customWidth="1"/>
    <col min="18" max="18" width="8.00390625" style="0" customWidth="1"/>
  </cols>
  <sheetData>
    <row r="1" spans="15:16" s="1" customFormat="1" ht="26.25" customHeight="1">
      <c r="O1" s="2" t="s">
        <v>0</v>
      </c>
      <c r="P1" s="3"/>
    </row>
    <row r="2" spans="15:16" s="1" customFormat="1" ht="11.25" customHeight="1">
      <c r="O2" s="2" t="s">
        <v>1</v>
      </c>
      <c r="P2" s="3"/>
    </row>
    <row r="3" spans="2:16" s="1" customFormat="1" ht="12.75" customHeight="1">
      <c r="B3" s="4" t="s">
        <v>2</v>
      </c>
      <c r="C3" s="5"/>
      <c r="D3" s="5"/>
      <c r="E3" s="5"/>
      <c r="F3" s="5"/>
      <c r="G3" s="5"/>
      <c r="H3" s="5"/>
      <c r="I3" s="5"/>
      <c r="J3" s="5"/>
      <c r="K3" s="5"/>
      <c r="O3" s="2" t="s">
        <v>3</v>
      </c>
      <c r="P3" s="3"/>
    </row>
    <row r="4" spans="15:16" s="1" customFormat="1" ht="11.25" customHeight="1">
      <c r="O4" s="2" t="s">
        <v>4</v>
      </c>
      <c r="P4" s="3"/>
    </row>
    <row r="5" spans="1:18" s="1" customFormat="1" ht="12.75">
      <c r="A5" s="6"/>
      <c r="B5" s="7" t="s">
        <v>5</v>
      </c>
      <c r="C5" s="221" t="s">
        <v>6</v>
      </c>
      <c r="D5" s="221"/>
      <c r="E5" s="221"/>
      <c r="F5" s="9" t="s">
        <v>7</v>
      </c>
      <c r="G5" s="221" t="s">
        <v>8</v>
      </c>
      <c r="H5" s="221"/>
      <c r="I5" s="221" t="s">
        <v>46</v>
      </c>
      <c r="J5" s="221"/>
      <c r="K5" s="10" t="s">
        <v>10</v>
      </c>
      <c r="L5" s="9" t="s">
        <v>11</v>
      </c>
      <c r="M5" s="9" t="s">
        <v>12</v>
      </c>
      <c r="N5" s="10" t="s">
        <v>13</v>
      </c>
      <c r="O5" s="10" t="s">
        <v>14</v>
      </c>
      <c r="P5" s="223" t="s">
        <v>15</v>
      </c>
      <c r="Q5" s="223"/>
      <c r="R5" s="12"/>
    </row>
    <row r="6" spans="1:18" s="1" customFormat="1" ht="12.75">
      <c r="A6" s="13" t="s">
        <v>16</v>
      </c>
      <c r="B6" s="14" t="s">
        <v>17</v>
      </c>
      <c r="C6" s="15"/>
      <c r="D6" s="15"/>
      <c r="E6" s="15"/>
      <c r="F6" s="15" t="s">
        <v>18</v>
      </c>
      <c r="G6" s="16"/>
      <c r="H6" s="17"/>
      <c r="I6" s="18"/>
      <c r="J6" s="19"/>
      <c r="K6" s="15" t="s">
        <v>17</v>
      </c>
      <c r="L6" s="20"/>
      <c r="M6" s="20"/>
      <c r="N6" s="15" t="s">
        <v>19</v>
      </c>
      <c r="O6" s="15" t="s">
        <v>20</v>
      </c>
      <c r="P6" s="221" t="s">
        <v>17</v>
      </c>
      <c r="Q6" s="221"/>
      <c r="R6" s="7" t="s">
        <v>21</v>
      </c>
    </row>
    <row r="7" spans="1:18" s="1" customFormat="1" ht="11.25" customHeight="1">
      <c r="A7" s="21"/>
      <c r="B7" s="22"/>
      <c r="C7" s="22" t="s">
        <v>22</v>
      </c>
      <c r="D7" s="22" t="s">
        <v>23</v>
      </c>
      <c r="E7" s="22" t="s">
        <v>24</v>
      </c>
      <c r="F7" s="22" t="s">
        <v>74</v>
      </c>
      <c r="G7" s="23" t="s">
        <v>17</v>
      </c>
      <c r="H7" s="22" t="s">
        <v>21</v>
      </c>
      <c r="I7" s="23" t="s">
        <v>27</v>
      </c>
      <c r="J7" s="24" t="s">
        <v>28</v>
      </c>
      <c r="K7" s="22" t="s">
        <v>29</v>
      </c>
      <c r="L7" s="25"/>
      <c r="M7" s="25"/>
      <c r="N7" s="26"/>
      <c r="O7" s="26"/>
      <c r="P7" s="27" t="s">
        <v>30</v>
      </c>
      <c r="Q7" s="27" t="s">
        <v>31</v>
      </c>
      <c r="R7" s="22"/>
    </row>
    <row r="8" spans="1:18" s="1" customFormat="1" ht="11.25" customHeight="1">
      <c r="A8" s="28">
        <v>1</v>
      </c>
      <c r="B8" s="29"/>
      <c r="C8" s="8">
        <v>3</v>
      </c>
      <c r="D8" s="8">
        <v>4</v>
      </c>
      <c r="E8" s="30">
        <v>5</v>
      </c>
      <c r="F8" s="8">
        <v>6</v>
      </c>
      <c r="G8" s="30">
        <v>7</v>
      </c>
      <c r="H8" s="8">
        <v>8</v>
      </c>
      <c r="I8" s="30">
        <v>9</v>
      </c>
      <c r="J8" s="8">
        <v>10</v>
      </c>
      <c r="K8" s="30">
        <v>11</v>
      </c>
      <c r="L8" s="8">
        <v>12</v>
      </c>
      <c r="M8" s="31">
        <v>13</v>
      </c>
      <c r="N8" s="8">
        <v>14</v>
      </c>
      <c r="O8" s="32">
        <v>15</v>
      </c>
      <c r="P8" s="32">
        <v>16</v>
      </c>
      <c r="Q8" s="33">
        <v>17</v>
      </c>
      <c r="R8" s="32">
        <v>18</v>
      </c>
    </row>
    <row r="9" spans="1:18" s="1" customFormat="1" ht="11.25" customHeight="1">
      <c r="A9" s="34"/>
      <c r="B9" s="35"/>
      <c r="C9" s="36"/>
      <c r="D9" s="36"/>
      <c r="E9" s="37"/>
      <c r="F9" s="38"/>
      <c r="G9" s="39"/>
      <c r="H9" s="38"/>
      <c r="I9" s="39"/>
      <c r="J9" s="40"/>
      <c r="K9" s="16"/>
      <c r="L9" s="40"/>
      <c r="M9" s="41"/>
      <c r="N9" s="40"/>
      <c r="O9" s="40"/>
      <c r="P9" s="40"/>
      <c r="Q9" s="16"/>
      <c r="R9" s="40"/>
    </row>
    <row r="10" spans="1:18" s="1" customFormat="1" ht="12.75">
      <c r="A10" s="34"/>
      <c r="B10" s="40"/>
      <c r="C10" s="42"/>
      <c r="D10" s="42"/>
      <c r="E10" s="37"/>
      <c r="F10" s="15"/>
      <c r="G10" s="43"/>
      <c r="H10" s="15"/>
      <c r="I10" s="18"/>
      <c r="J10" s="15"/>
      <c r="K10" s="18"/>
      <c r="L10" s="15"/>
      <c r="M10" s="44"/>
      <c r="N10" s="45"/>
      <c r="O10" s="45"/>
      <c r="P10" s="15"/>
      <c r="Q10" s="15"/>
      <c r="R10" s="15"/>
    </row>
    <row r="11" spans="1:18" s="1" customFormat="1" ht="14.25" customHeight="1">
      <c r="A11" s="34"/>
      <c r="B11" s="40"/>
      <c r="C11" s="42"/>
      <c r="D11" s="42"/>
      <c r="E11" s="37"/>
      <c r="F11" s="15"/>
      <c r="G11" s="18"/>
      <c r="H11" s="46"/>
      <c r="I11" s="18"/>
      <c r="J11" s="46"/>
      <c r="K11" s="18"/>
      <c r="L11" s="15"/>
      <c r="M11" s="43"/>
      <c r="N11" s="46"/>
      <c r="O11" s="20"/>
      <c r="P11" s="15"/>
      <c r="Q11" s="15"/>
      <c r="R11" s="46"/>
    </row>
    <row r="12" spans="1:18" s="1" customFormat="1" ht="11.25" customHeight="1">
      <c r="A12" s="34"/>
      <c r="B12" s="40"/>
      <c r="C12" s="42"/>
      <c r="D12" s="42"/>
      <c r="E12" s="37"/>
      <c r="F12" s="15"/>
      <c r="G12" s="18"/>
      <c r="H12" s="15"/>
      <c r="I12" s="18"/>
      <c r="J12" s="15"/>
      <c r="K12" s="18"/>
      <c r="L12" s="15"/>
      <c r="M12" s="43"/>
      <c r="N12" s="15"/>
      <c r="O12" s="20"/>
      <c r="P12" s="15"/>
      <c r="Q12" s="18"/>
      <c r="R12" s="15"/>
    </row>
    <row r="13" spans="1:18" s="1" customFormat="1" ht="12.75">
      <c r="A13" s="34"/>
      <c r="B13" s="40"/>
      <c r="C13" s="42"/>
      <c r="D13" s="42"/>
      <c r="E13" s="37"/>
      <c r="F13" s="15"/>
      <c r="G13" s="18"/>
      <c r="H13" s="15"/>
      <c r="I13" s="18"/>
      <c r="J13" s="15"/>
      <c r="K13" s="18"/>
      <c r="L13" s="15"/>
      <c r="M13" s="43"/>
      <c r="N13" s="15"/>
      <c r="O13" s="20"/>
      <c r="P13" s="15"/>
      <c r="Q13" s="15"/>
      <c r="R13" s="15"/>
    </row>
    <row r="14" spans="1:18" s="1" customFormat="1" ht="15" customHeight="1">
      <c r="A14" s="34"/>
      <c r="B14" s="40"/>
      <c r="C14" s="42"/>
      <c r="D14" s="42"/>
      <c r="E14" s="37"/>
      <c r="F14" s="15"/>
      <c r="G14" s="18"/>
      <c r="H14" s="15"/>
      <c r="I14" s="18"/>
      <c r="J14" s="15"/>
      <c r="K14" s="18"/>
      <c r="L14" s="15"/>
      <c r="M14" s="18"/>
      <c r="N14" s="15"/>
      <c r="O14" s="20"/>
      <c r="P14" s="15"/>
      <c r="Q14" s="18"/>
      <c r="R14" s="15"/>
    </row>
    <row r="15" spans="1:18" s="1" customFormat="1" ht="12.75">
      <c r="A15" s="34"/>
      <c r="B15" s="40"/>
      <c r="C15" s="42"/>
      <c r="D15" s="42"/>
      <c r="E15" s="37"/>
      <c r="F15" s="15"/>
      <c r="G15" s="18"/>
      <c r="H15" s="46"/>
      <c r="I15" s="18"/>
      <c r="J15" s="15"/>
      <c r="K15" s="18"/>
      <c r="L15" s="15"/>
      <c r="M15" s="43"/>
      <c r="N15" s="46"/>
      <c r="O15" s="20"/>
      <c r="P15" s="15"/>
      <c r="Q15" s="18"/>
      <c r="R15" s="46"/>
    </row>
    <row r="16" spans="1:18" s="1" customFormat="1" ht="14.25" customHeight="1">
      <c r="A16" s="34"/>
      <c r="B16" s="16"/>
      <c r="C16" s="42"/>
      <c r="D16" s="42"/>
      <c r="E16" s="37"/>
      <c r="F16" s="15"/>
      <c r="G16" s="18"/>
      <c r="H16" s="15"/>
      <c r="I16" s="18"/>
      <c r="J16" s="15"/>
      <c r="K16" s="18"/>
      <c r="L16" s="15"/>
      <c r="M16" s="43"/>
      <c r="N16" s="15"/>
      <c r="O16" s="20"/>
      <c r="P16" s="15"/>
      <c r="Q16" s="18"/>
      <c r="R16" s="46"/>
    </row>
    <row r="17" spans="1:18" s="1" customFormat="1" ht="11.25" customHeight="1">
      <c r="A17" s="34"/>
      <c r="B17" s="40"/>
      <c r="C17" s="42"/>
      <c r="D17" s="42"/>
      <c r="E17" s="37"/>
      <c r="F17" s="15"/>
      <c r="G17" s="18"/>
      <c r="H17" s="15"/>
      <c r="I17" s="18"/>
      <c r="J17" s="15"/>
      <c r="K17" s="18"/>
      <c r="L17" s="15"/>
      <c r="M17" s="20"/>
      <c r="N17" s="15"/>
      <c r="O17" s="15"/>
      <c r="P17" s="15"/>
      <c r="Q17" s="18"/>
      <c r="R17" s="46"/>
    </row>
    <row r="18" spans="1:18" s="1" customFormat="1" ht="12.75">
      <c r="A18" s="34"/>
      <c r="B18" s="40"/>
      <c r="C18" s="42"/>
      <c r="D18" s="42"/>
      <c r="E18" s="37"/>
      <c r="F18" s="46"/>
      <c r="G18" s="43"/>
      <c r="H18" s="46"/>
      <c r="I18" s="18"/>
      <c r="J18" s="46"/>
      <c r="K18" s="18"/>
      <c r="L18" s="15"/>
      <c r="M18" s="47"/>
      <c r="N18" s="46"/>
      <c r="O18" s="46"/>
      <c r="P18" s="46"/>
      <c r="Q18" s="46"/>
      <c r="R18" s="46"/>
    </row>
    <row r="19" spans="1:18" s="1" customFormat="1" ht="12.75" customHeight="1">
      <c r="A19" s="34"/>
      <c r="B19" s="40"/>
      <c r="C19" s="42"/>
      <c r="D19" s="42"/>
      <c r="E19" s="37"/>
      <c r="F19" s="15"/>
      <c r="G19" s="18"/>
      <c r="H19" s="15"/>
      <c r="I19" s="18"/>
      <c r="J19" s="15"/>
      <c r="K19" s="18"/>
      <c r="L19" s="15"/>
      <c r="M19" s="47"/>
      <c r="N19" s="46"/>
      <c r="O19" s="15"/>
      <c r="P19" s="15"/>
      <c r="Q19" s="18"/>
      <c r="R19" s="15"/>
    </row>
    <row r="20" spans="1:18" s="1" customFormat="1" ht="12.75">
      <c r="A20" s="34"/>
      <c r="B20" s="40"/>
      <c r="C20" s="42"/>
      <c r="D20" s="42"/>
      <c r="E20" s="37"/>
      <c r="F20" s="46"/>
      <c r="G20" s="43"/>
      <c r="H20" s="46"/>
      <c r="I20" s="18"/>
      <c r="J20" s="46"/>
      <c r="K20" s="18"/>
      <c r="L20" s="15"/>
      <c r="M20" s="47"/>
      <c r="N20" s="46"/>
      <c r="O20" s="15"/>
      <c r="P20" s="46"/>
      <c r="Q20" s="43"/>
      <c r="R20" s="46"/>
    </row>
    <row r="21" spans="1:18" s="1" customFormat="1" ht="13.5" customHeight="1">
      <c r="A21" s="13"/>
      <c r="B21" s="48"/>
      <c r="C21" s="42"/>
      <c r="D21" s="42"/>
      <c r="E21" s="49"/>
      <c r="F21" s="50"/>
      <c r="G21" s="50"/>
      <c r="H21" s="50"/>
      <c r="I21" s="14"/>
      <c r="J21" s="14"/>
      <c r="K21" s="14"/>
      <c r="L21" s="14"/>
      <c r="M21" s="50"/>
      <c r="N21" s="50"/>
      <c r="O21" s="14"/>
      <c r="P21" s="50"/>
      <c r="Q21" s="50"/>
      <c r="R21" s="50"/>
    </row>
    <row r="22" spans="1:18" s="1" customFormat="1" ht="12.75">
      <c r="A22" s="34"/>
      <c r="B22" s="40"/>
      <c r="C22" s="42"/>
      <c r="D22" s="42"/>
      <c r="E22" s="37"/>
      <c r="F22" s="15"/>
      <c r="G22" s="18"/>
      <c r="H22" s="46"/>
      <c r="I22" s="18"/>
      <c r="J22" s="46"/>
      <c r="K22" s="18"/>
      <c r="L22" s="15"/>
      <c r="M22" s="47"/>
      <c r="N22" s="46"/>
      <c r="O22" s="15"/>
      <c r="P22" s="46"/>
      <c r="Q22" s="43"/>
      <c r="R22" s="46"/>
    </row>
    <row r="23" spans="1:18" s="1" customFormat="1" ht="11.25" customHeight="1">
      <c r="A23" s="34"/>
      <c r="B23" s="40"/>
      <c r="C23" s="42"/>
      <c r="D23" s="42"/>
      <c r="E23" s="37"/>
      <c r="F23" s="15"/>
      <c r="G23" s="18"/>
      <c r="H23" s="15"/>
      <c r="I23" s="18"/>
      <c r="J23" s="15"/>
      <c r="K23" s="18"/>
      <c r="L23" s="15"/>
      <c r="M23" s="47"/>
      <c r="N23" s="46"/>
      <c r="O23" s="15"/>
      <c r="P23" s="15"/>
      <c r="Q23" s="18"/>
      <c r="R23" s="46"/>
    </row>
    <row r="24" spans="1:18" s="1" customFormat="1" ht="12.75">
      <c r="A24" s="34"/>
      <c r="B24" s="40"/>
      <c r="C24" s="42"/>
      <c r="D24" s="42"/>
      <c r="E24" s="37"/>
      <c r="F24" s="46"/>
      <c r="G24" s="43"/>
      <c r="H24" s="46"/>
      <c r="I24" s="18"/>
      <c r="J24" s="46"/>
      <c r="K24" s="18"/>
      <c r="L24" s="15"/>
      <c r="M24" s="47"/>
      <c r="N24" s="46"/>
      <c r="O24" s="46"/>
      <c r="P24" s="46"/>
      <c r="Q24" s="43"/>
      <c r="R24" s="46"/>
    </row>
    <row r="25" spans="1:18" s="1" customFormat="1" ht="13.5" customHeight="1">
      <c r="A25" s="13"/>
      <c r="B25" s="48"/>
      <c r="C25" s="42"/>
      <c r="D25" s="42"/>
      <c r="E25" s="51"/>
      <c r="F25" s="14"/>
      <c r="G25" s="14"/>
      <c r="H25" s="50"/>
      <c r="I25" s="14"/>
      <c r="J25" s="14"/>
      <c r="K25" s="14"/>
      <c r="L25" s="14"/>
      <c r="M25" s="50"/>
      <c r="N25" s="50"/>
      <c r="O25" s="14"/>
      <c r="P25" s="14"/>
      <c r="Q25" s="14"/>
      <c r="R25" s="50"/>
    </row>
    <row r="26" spans="1:18" s="1" customFormat="1" ht="14.25" customHeight="1">
      <c r="A26" s="34"/>
      <c r="B26" s="40"/>
      <c r="C26" s="42"/>
      <c r="D26" s="42"/>
      <c r="E26" s="37"/>
      <c r="F26" s="46"/>
      <c r="G26" s="43"/>
      <c r="H26" s="46"/>
      <c r="I26" s="18"/>
      <c r="J26" s="52"/>
      <c r="K26" s="18"/>
      <c r="L26" s="15"/>
      <c r="M26" s="53"/>
      <c r="N26" s="46"/>
      <c r="O26" s="15"/>
      <c r="P26" s="46"/>
      <c r="Q26" s="43"/>
      <c r="R26" s="46"/>
    </row>
    <row r="27" spans="1:18" s="1" customFormat="1" ht="12.75">
      <c r="A27" s="34"/>
      <c r="B27" s="40"/>
      <c r="C27" s="42"/>
      <c r="D27" s="42"/>
      <c r="E27" s="37"/>
      <c r="F27" s="46"/>
      <c r="G27" s="43"/>
      <c r="H27" s="46"/>
      <c r="I27" s="18"/>
      <c r="J27" s="52"/>
      <c r="K27" s="18"/>
      <c r="L27" s="15"/>
      <c r="M27" s="53"/>
      <c r="N27" s="46"/>
      <c r="O27" s="46"/>
      <c r="P27" s="15"/>
      <c r="Q27" s="43"/>
      <c r="R27" s="46"/>
    </row>
    <row r="28" spans="1:18" s="1" customFormat="1" ht="14.25" customHeight="1">
      <c r="A28" s="34"/>
      <c r="B28" s="40"/>
      <c r="C28" s="42"/>
      <c r="D28" s="42"/>
      <c r="E28" s="37"/>
      <c r="F28" s="15"/>
      <c r="G28" s="18"/>
      <c r="H28" s="15"/>
      <c r="I28" s="18"/>
      <c r="J28" s="15"/>
      <c r="K28" s="18"/>
      <c r="L28" s="15"/>
      <c r="M28" s="47"/>
      <c r="N28" s="46"/>
      <c r="O28" s="15"/>
      <c r="P28" s="15"/>
      <c r="Q28" s="18"/>
      <c r="R28" s="46"/>
    </row>
    <row r="29" spans="1:18" s="1" customFormat="1" ht="13.5" customHeight="1">
      <c r="A29" s="34"/>
      <c r="B29" s="40"/>
      <c r="C29" s="42"/>
      <c r="D29" s="42"/>
      <c r="E29" s="37"/>
      <c r="F29" s="15"/>
      <c r="G29" s="18"/>
      <c r="H29" s="15"/>
      <c r="I29" s="18"/>
      <c r="J29" s="15"/>
      <c r="K29" s="18"/>
      <c r="L29" s="15"/>
      <c r="M29" s="47"/>
      <c r="N29" s="46"/>
      <c r="O29" s="15"/>
      <c r="P29" s="15"/>
      <c r="Q29" s="18"/>
      <c r="R29" s="46"/>
    </row>
    <row r="30" spans="1:18" s="1" customFormat="1" ht="13.5" customHeight="1">
      <c r="A30" s="34"/>
      <c r="B30" s="40"/>
      <c r="C30" s="42"/>
      <c r="D30" s="42"/>
      <c r="E30" s="37"/>
      <c r="F30" s="46"/>
      <c r="G30" s="43"/>
      <c r="H30" s="46"/>
      <c r="I30" s="18"/>
      <c r="J30" s="15"/>
      <c r="K30" s="18"/>
      <c r="L30" s="15"/>
      <c r="M30" s="52"/>
      <c r="N30" s="52"/>
      <c r="O30" s="15"/>
      <c r="P30" s="46"/>
      <c r="Q30" s="46"/>
      <c r="R30" s="46"/>
    </row>
    <row r="31" spans="1:18" s="1" customFormat="1" ht="13.5" customHeight="1">
      <c r="A31" s="34"/>
      <c r="B31" s="40"/>
      <c r="C31" s="42"/>
      <c r="D31" s="42"/>
      <c r="E31" s="37"/>
      <c r="F31" s="15"/>
      <c r="G31" s="18"/>
      <c r="H31" s="46"/>
      <c r="I31" s="18"/>
      <c r="J31" s="46"/>
      <c r="K31" s="18"/>
      <c r="L31" s="15"/>
      <c r="M31" s="53"/>
      <c r="N31" s="46"/>
      <c r="O31" s="15"/>
      <c r="P31" s="15"/>
      <c r="Q31" s="18"/>
      <c r="R31" s="46"/>
    </row>
    <row r="32" spans="1:18" s="1" customFormat="1" ht="12.75">
      <c r="A32" s="34"/>
      <c r="B32" s="40"/>
      <c r="C32" s="42"/>
      <c r="D32" s="42"/>
      <c r="E32" s="49"/>
      <c r="F32" s="43"/>
      <c r="G32" s="46"/>
      <c r="H32" s="43"/>
      <c r="I32" s="15"/>
      <c r="J32" s="47"/>
      <c r="K32" s="15"/>
      <c r="L32" s="15"/>
      <c r="M32" s="53"/>
      <c r="N32" s="53"/>
      <c r="O32" s="15"/>
      <c r="P32" s="15"/>
      <c r="Q32" s="18"/>
      <c r="R32" s="46"/>
    </row>
    <row r="33" spans="1:18" s="1" customFormat="1" ht="14.25" customHeight="1">
      <c r="A33" s="34"/>
      <c r="B33" s="40"/>
      <c r="C33" s="42"/>
      <c r="D33" s="42"/>
      <c r="E33" s="49"/>
      <c r="F33" s="43"/>
      <c r="G33" s="46"/>
      <c r="H33" s="43"/>
      <c r="I33" s="15"/>
      <c r="J33" s="52"/>
      <c r="K33" s="18"/>
      <c r="L33" s="15"/>
      <c r="M33" s="52"/>
      <c r="N33" s="52"/>
      <c r="O33" s="19"/>
      <c r="P33" s="54"/>
      <c r="Q33" s="46"/>
      <c r="R33" s="15"/>
    </row>
    <row r="34" spans="1:18" s="1" customFormat="1" ht="12" customHeight="1">
      <c r="A34" s="34"/>
      <c r="B34" s="40"/>
      <c r="C34" s="56"/>
      <c r="D34" s="55"/>
      <c r="E34" s="56"/>
      <c r="F34" s="55"/>
      <c r="G34"/>
      <c r="H34" s="55"/>
      <c r="I34" s="57"/>
      <c r="J34" s="55"/>
      <c r="K34" s="56"/>
      <c r="L34" s="55"/>
      <c r="M34" s="56"/>
      <c r="N34" s="55"/>
      <c r="O34" s="56"/>
      <c r="P34" s="55"/>
      <c r="Q34" s="56"/>
      <c r="R34" s="55"/>
    </row>
    <row r="35" spans="1:18" s="1" customFormat="1" ht="15" customHeight="1">
      <c r="A35" s="34"/>
      <c r="B35" s="40"/>
      <c r="C35" s="42"/>
      <c r="D35" s="42"/>
      <c r="E35" s="49"/>
      <c r="F35" s="43"/>
      <c r="G35" s="46"/>
      <c r="H35" s="46"/>
      <c r="I35" s="15"/>
      <c r="J35" s="52"/>
      <c r="K35" s="18"/>
      <c r="L35" s="15"/>
      <c r="M35" s="52"/>
      <c r="N35" s="52"/>
      <c r="O35" s="15"/>
      <c r="P35" s="43"/>
      <c r="Q35" s="46"/>
      <c r="R35" s="46"/>
    </row>
    <row r="36" spans="1:18" s="1" customFormat="1" ht="11.25" customHeight="1">
      <c r="A36" s="34"/>
      <c r="B36" s="40"/>
      <c r="C36" s="56"/>
      <c r="D36" s="55"/>
      <c r="E36" s="56"/>
      <c r="F36" s="55"/>
      <c r="G36"/>
      <c r="H36" s="55"/>
      <c r="I36" s="56"/>
      <c r="J36" s="55"/>
      <c r="K36" s="56"/>
      <c r="L36" s="55"/>
      <c r="M36"/>
      <c r="N36" s="55"/>
      <c r="O36" s="56"/>
      <c r="P36" s="55"/>
      <c r="Q36"/>
      <c r="R36" s="55"/>
    </row>
    <row r="37" spans="1:18" s="1" customFormat="1" ht="13.5" customHeight="1">
      <c r="A37" s="34"/>
      <c r="B37" s="40"/>
      <c r="C37" s="42"/>
      <c r="D37" s="42"/>
      <c r="E37" s="49"/>
      <c r="F37" s="46"/>
      <c r="G37" s="46"/>
      <c r="H37" s="46"/>
      <c r="I37" s="15"/>
      <c r="J37" s="53"/>
      <c r="K37" s="18"/>
      <c r="L37" s="15"/>
      <c r="M37" s="53"/>
      <c r="N37" s="53"/>
      <c r="O37" s="15"/>
      <c r="P37" s="43"/>
      <c r="Q37" s="58"/>
      <c r="R37" s="53"/>
    </row>
    <row r="38" spans="1:18" s="1" customFormat="1" ht="12" customHeight="1">
      <c r="A38" s="59"/>
      <c r="B38" s="60" t="s">
        <v>32</v>
      </c>
      <c r="C38" s="61"/>
      <c r="D38" s="62"/>
      <c r="E38" s="63"/>
      <c r="F38" s="30"/>
      <c r="G38" s="11"/>
      <c r="H38" s="64"/>
      <c r="I38" s="31"/>
      <c r="J38" s="8"/>
      <c r="K38" s="8"/>
      <c r="L38" s="30"/>
      <c r="M38" s="65"/>
      <c r="N38" s="64"/>
      <c r="O38" s="27"/>
      <c r="P38" s="8"/>
      <c r="Q38" s="8"/>
      <c r="R38" s="8"/>
    </row>
    <row r="39" spans="1:18" s="1" customFormat="1" ht="10.5" customHeight="1">
      <c r="A39" s="18"/>
      <c r="B39" s="2"/>
      <c r="C39" s="66"/>
      <c r="D39" s="66"/>
      <c r="E39" s="37"/>
      <c r="F39" s="35"/>
      <c r="G39" s="35"/>
      <c r="H39" s="35"/>
      <c r="I39" s="35"/>
      <c r="J39" s="35"/>
      <c r="K39" s="35"/>
      <c r="L39" s="35"/>
      <c r="M39" s="67"/>
      <c r="N39" s="67"/>
      <c r="O39" s="35"/>
      <c r="P39" s="35"/>
      <c r="Q39" s="35"/>
      <c r="R39" s="35"/>
    </row>
    <row r="40" spans="1:18" s="1" customFormat="1" ht="12.75" customHeight="1">
      <c r="A40" s="18"/>
      <c r="B40" s="222"/>
      <c r="C40" s="222"/>
      <c r="D40" s="222"/>
      <c r="E40" s="222"/>
      <c r="F40" s="35"/>
      <c r="G40" s="35"/>
      <c r="H40" s="35"/>
      <c r="I40" s="35"/>
      <c r="J40" s="35"/>
      <c r="K40" s="35"/>
      <c r="L40" s="35"/>
      <c r="M40" s="67"/>
      <c r="N40" s="67"/>
      <c r="O40" s="35"/>
      <c r="P40" s="35"/>
      <c r="Q40" s="35"/>
      <c r="R40" s="67"/>
    </row>
    <row r="41" spans="1:18" s="1" customFormat="1" ht="12.75">
      <c r="A41" s="18"/>
      <c r="B41" s="68"/>
      <c r="C41" s="66"/>
      <c r="D41" s="66"/>
      <c r="E41" s="37"/>
      <c r="F41" s="39"/>
      <c r="G41" s="39"/>
      <c r="H41" s="39"/>
      <c r="I41" s="39"/>
      <c r="J41" s="39"/>
      <c r="K41" s="39"/>
      <c r="L41" s="39"/>
      <c r="M41" s="69"/>
      <c r="N41" s="69"/>
      <c r="O41" s="39"/>
      <c r="P41" s="39"/>
      <c r="Q41" s="39"/>
      <c r="R41" s="39"/>
    </row>
    <row r="42" spans="1:18" s="1" customFormat="1" ht="12.75">
      <c r="A42" s="18"/>
      <c r="B42" s="68"/>
      <c r="C42" s="66"/>
      <c r="D42" s="66"/>
      <c r="E42" s="37"/>
      <c r="F42" s="39"/>
      <c r="G42" s="39"/>
      <c r="H42" s="39"/>
      <c r="I42" s="39"/>
      <c r="J42" s="39"/>
      <c r="K42" s="39"/>
      <c r="L42" s="39"/>
      <c r="M42" s="69"/>
      <c r="N42" s="69"/>
      <c r="O42" s="39"/>
      <c r="P42" s="39"/>
      <c r="Q42" s="39"/>
      <c r="R42" s="39"/>
    </row>
    <row r="43" spans="1:18" s="1" customFormat="1" ht="12.75">
      <c r="A43" s="18"/>
      <c r="B43" s="68"/>
      <c r="C43" s="66"/>
      <c r="D43" s="66"/>
      <c r="E43" s="37"/>
      <c r="F43" s="39"/>
      <c r="G43" s="39"/>
      <c r="H43" s="39"/>
      <c r="I43" s="39"/>
      <c r="J43" s="39"/>
      <c r="K43" s="39"/>
      <c r="L43" s="39"/>
      <c r="M43" s="69"/>
      <c r="N43" s="69"/>
      <c r="O43" s="39"/>
      <c r="P43" s="39"/>
      <c r="Q43" s="39"/>
      <c r="R43" s="39"/>
    </row>
    <row r="44" spans="1:18" s="1" customFormat="1" ht="12.75">
      <c r="A44" s="18"/>
      <c r="B44" s="68"/>
      <c r="C44" s="66"/>
      <c r="D44" s="66"/>
      <c r="E44" s="37"/>
      <c r="F44" s="39"/>
      <c r="G44" s="39"/>
      <c r="H44" s="39"/>
      <c r="I44" s="39"/>
      <c r="J44" s="39"/>
      <c r="K44" s="39"/>
      <c r="L44" s="39"/>
      <c r="M44" s="69"/>
      <c r="N44" s="69"/>
      <c r="O44" s="39"/>
      <c r="P44" s="39"/>
      <c r="Q44" s="39"/>
      <c r="R44" s="39"/>
    </row>
    <row r="45" spans="1:18" s="1" customFormat="1" ht="12.75">
      <c r="A45" s="18"/>
      <c r="B45" s="68"/>
      <c r="C45" s="66"/>
      <c r="D45" s="66"/>
      <c r="E45" s="37"/>
      <c r="F45" s="39"/>
      <c r="G45" s="39"/>
      <c r="H45" s="39"/>
      <c r="I45" s="39"/>
      <c r="J45" s="39"/>
      <c r="K45" s="39"/>
      <c r="L45" s="39"/>
      <c r="M45" s="69"/>
      <c r="N45" s="69"/>
      <c r="O45" s="39"/>
      <c r="P45" s="39"/>
      <c r="Q45" s="39"/>
      <c r="R45" s="39"/>
    </row>
    <row r="46" spans="1:18" s="1" customFormat="1" ht="12.75">
      <c r="A46" s="18"/>
      <c r="B46" s="68"/>
      <c r="C46" s="66"/>
      <c r="D46" s="66"/>
      <c r="E46" s="37"/>
      <c r="F46" s="39"/>
      <c r="G46" s="39"/>
      <c r="H46" s="39"/>
      <c r="I46" s="39"/>
      <c r="J46" s="39"/>
      <c r="K46" s="39"/>
      <c r="L46" s="39"/>
      <c r="M46" s="69"/>
      <c r="N46" s="69"/>
      <c r="O46" s="39"/>
      <c r="P46" s="39"/>
      <c r="Q46"/>
      <c r="R46"/>
    </row>
    <row r="47" spans="1:18" s="1" customFormat="1" ht="12.75">
      <c r="A47" s="18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9" s="1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s="1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s="1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s="1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s="1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s="1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s="1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s="1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s="1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s="1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s="1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s="1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s="1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s="1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s="1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s="1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s="1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s="1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s="1" customFormat="1" ht="12.75">
      <c r="A66" s="70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s="1" customFormat="1" ht="12.75">
      <c r="A67" s="71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s="1" customFormat="1" ht="12.75">
      <c r="A68" s="72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s="1" customFormat="1" ht="12.75">
      <c r="A69" s="16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s="1" customFormat="1" ht="12.75">
      <c r="A70" s="16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s="1" customFormat="1" ht="12.75">
      <c r="A71" s="16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19" s="1" customFormat="1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s="1" customFormat="1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s="1" customFormat="1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ht="12.75">
      <c r="A75" s="56"/>
    </row>
    <row r="76" spans="1:18" ht="12.75">
      <c r="A76" s="56"/>
      <c r="B76" s="56"/>
      <c r="C76" s="56"/>
      <c r="D76" s="56"/>
      <c r="E76" s="56"/>
      <c r="F76" s="56"/>
      <c r="H76" s="56"/>
      <c r="I76" s="56"/>
      <c r="K76" s="56"/>
      <c r="L76" s="56"/>
      <c r="N76" s="56"/>
      <c r="O76" s="56"/>
      <c r="R76" s="56"/>
    </row>
    <row r="77" spans="1:18" ht="12.75">
      <c r="A77" s="56"/>
      <c r="B77" s="56"/>
      <c r="C77" s="56"/>
      <c r="D77" s="56"/>
      <c r="E77" s="56"/>
      <c r="F77" s="56"/>
      <c r="H77" s="56"/>
      <c r="I77" s="56"/>
      <c r="K77" s="56"/>
      <c r="L77" s="56"/>
      <c r="N77" s="56"/>
      <c r="O77" s="56"/>
      <c r="R77" s="56"/>
    </row>
    <row r="78" spans="1:18" ht="12.75">
      <c r="A78" s="56"/>
      <c r="B78" s="56"/>
      <c r="C78" s="56"/>
      <c r="D78" s="56"/>
      <c r="E78" s="56"/>
      <c r="F78" s="56"/>
      <c r="H78" s="56"/>
      <c r="I78" s="56"/>
      <c r="K78" s="56"/>
      <c r="L78" s="56"/>
      <c r="N78" s="56"/>
      <c r="O78" s="56"/>
      <c r="R78" s="56"/>
    </row>
    <row r="79" spans="1:18" ht="12.75">
      <c r="A79" s="56"/>
      <c r="B79" s="56"/>
      <c r="C79" s="56"/>
      <c r="D79" s="56"/>
      <c r="E79" s="56"/>
      <c r="F79" s="56"/>
      <c r="H79" s="56"/>
      <c r="I79" s="56"/>
      <c r="K79" s="56"/>
      <c r="L79" s="56"/>
      <c r="N79" s="56"/>
      <c r="O79" s="56"/>
      <c r="R79" s="56"/>
    </row>
    <row r="80" spans="1:18" ht="12.75">
      <c r="A80" s="56"/>
      <c r="B80" s="56"/>
      <c r="C80" s="56"/>
      <c r="D80" s="56"/>
      <c r="E80" s="56"/>
      <c r="F80" s="56"/>
      <c r="H80" s="56"/>
      <c r="I80" s="56"/>
      <c r="K80" s="56"/>
      <c r="L80" s="56"/>
      <c r="N80" s="56"/>
      <c r="O80" s="56"/>
      <c r="R80" s="56"/>
    </row>
    <row r="81" spans="1:18" ht="12.75">
      <c r="A81" s="56"/>
      <c r="B81" s="56"/>
      <c r="C81" s="56"/>
      <c r="D81" s="56"/>
      <c r="E81" s="56"/>
      <c r="F81" s="56"/>
      <c r="H81" s="56"/>
      <c r="I81" s="56"/>
      <c r="K81" s="56"/>
      <c r="L81" s="56"/>
      <c r="N81" s="56"/>
      <c r="O81" s="56"/>
      <c r="R81" s="56"/>
    </row>
    <row r="82" spans="1:18" ht="12.75">
      <c r="A82" s="56"/>
      <c r="B82" s="56"/>
      <c r="C82" s="56"/>
      <c r="D82" s="56"/>
      <c r="E82" s="56"/>
      <c r="F82" s="56"/>
      <c r="H82" s="56"/>
      <c r="I82" s="56"/>
      <c r="K82" s="56"/>
      <c r="L82" s="56"/>
      <c r="N82" s="56"/>
      <c r="O82" s="56"/>
      <c r="R82" s="56"/>
    </row>
    <row r="83" spans="1:18" ht="12.75">
      <c r="A83" s="56"/>
      <c r="B83" s="56"/>
      <c r="C83" s="56"/>
      <c r="D83" s="56"/>
      <c r="E83" s="56"/>
      <c r="F83" s="56"/>
      <c r="H83" s="56"/>
      <c r="I83" s="56"/>
      <c r="K83" s="56"/>
      <c r="L83" s="56"/>
      <c r="N83" s="56"/>
      <c r="O83" s="56"/>
      <c r="R83" s="56"/>
    </row>
    <row r="84" spans="1:18" ht="12.75">
      <c r="A84" s="56"/>
      <c r="B84" s="56"/>
      <c r="C84" s="56"/>
      <c r="D84" s="56"/>
      <c r="E84" s="56"/>
      <c r="F84" s="56"/>
      <c r="H84" s="56"/>
      <c r="I84" s="56"/>
      <c r="K84" s="56"/>
      <c r="L84" s="56"/>
      <c r="N84" s="56"/>
      <c r="O84" s="56"/>
      <c r="R84" s="56"/>
    </row>
    <row r="85" spans="1:18" ht="12.75">
      <c r="A85" s="56"/>
      <c r="B85" s="56"/>
      <c r="C85" s="56"/>
      <c r="D85" s="56"/>
      <c r="E85" s="56"/>
      <c r="F85" s="56"/>
      <c r="H85" s="56"/>
      <c r="I85" s="56"/>
      <c r="K85" s="56"/>
      <c r="L85" s="56"/>
      <c r="N85" s="56"/>
      <c r="O85" s="56"/>
      <c r="R85" s="56"/>
    </row>
    <row r="86" spans="1:18" ht="12.75">
      <c r="A86" s="56"/>
      <c r="B86" s="56"/>
      <c r="C86" s="56"/>
      <c r="D86" s="56"/>
      <c r="E86" s="56"/>
      <c r="F86" s="56"/>
      <c r="H86" s="56"/>
      <c r="I86" s="56"/>
      <c r="K86" s="56"/>
      <c r="L86" s="56"/>
      <c r="N86" s="56"/>
      <c r="O86" s="56"/>
      <c r="R86" s="56"/>
    </row>
    <row r="87" spans="1:18" ht="12.75">
      <c r="A87" s="56"/>
      <c r="B87" s="56"/>
      <c r="C87" s="56"/>
      <c r="D87" s="56"/>
      <c r="E87" s="56"/>
      <c r="F87" s="56"/>
      <c r="H87" s="56"/>
      <c r="I87" s="56"/>
      <c r="K87" s="56"/>
      <c r="L87" s="56"/>
      <c r="N87" s="56"/>
      <c r="O87" s="56"/>
      <c r="R87" s="56"/>
    </row>
    <row r="88" spans="1:18" ht="12.75">
      <c r="A88" s="56"/>
      <c r="B88" s="56"/>
      <c r="C88" s="56"/>
      <c r="D88" s="56"/>
      <c r="E88" s="56"/>
      <c r="F88" s="56"/>
      <c r="H88" s="56"/>
      <c r="I88" s="56"/>
      <c r="K88" s="56"/>
      <c r="L88" s="56"/>
      <c r="N88" s="56"/>
      <c r="O88" s="56"/>
      <c r="R88" s="56"/>
    </row>
    <row r="89" spans="1:18" ht="12.75">
      <c r="A89" s="56"/>
      <c r="B89" s="56"/>
      <c r="C89" s="56"/>
      <c r="D89" s="56"/>
      <c r="E89" s="56"/>
      <c r="F89" s="56"/>
      <c r="H89" s="56"/>
      <c r="I89" s="56"/>
      <c r="K89" s="56"/>
      <c r="L89" s="56"/>
      <c r="N89" s="56"/>
      <c r="O89" s="56"/>
      <c r="R89" s="56"/>
    </row>
    <row r="90" spans="1:18" ht="12.75">
      <c r="A90" s="56"/>
      <c r="B90" s="56"/>
      <c r="C90" s="56"/>
      <c r="D90" s="56"/>
      <c r="E90" s="56"/>
      <c r="F90" s="56"/>
      <c r="H90" s="56"/>
      <c r="I90" s="56"/>
      <c r="K90" s="56"/>
      <c r="L90" s="56"/>
      <c r="N90" s="56"/>
      <c r="O90" s="56"/>
      <c r="R90" s="56"/>
    </row>
    <row r="91" spans="1:18" ht="12.75">
      <c r="A91" s="56"/>
      <c r="B91" s="56"/>
      <c r="C91" s="56"/>
      <c r="D91" s="56"/>
      <c r="E91" s="56"/>
      <c r="F91" s="56"/>
      <c r="H91" s="56"/>
      <c r="I91" s="56"/>
      <c r="K91" s="56"/>
      <c r="L91" s="56"/>
      <c r="N91" s="56"/>
      <c r="O91" s="56"/>
      <c r="R91" s="56"/>
    </row>
    <row r="92" spans="1:18" ht="12.75">
      <c r="A92" s="56"/>
      <c r="B92" s="56"/>
      <c r="C92" s="56"/>
      <c r="D92" s="56"/>
      <c r="E92" s="56"/>
      <c r="F92" s="56"/>
      <c r="H92" s="56"/>
      <c r="I92" s="56"/>
      <c r="K92" s="56"/>
      <c r="L92" s="56"/>
      <c r="N92" s="56"/>
      <c r="O92" s="56"/>
      <c r="R92" s="56"/>
    </row>
    <row r="93" spans="1:18" ht="12.75">
      <c r="A93" s="56"/>
      <c r="B93" s="56"/>
      <c r="C93" s="56"/>
      <c r="D93" s="56"/>
      <c r="E93" s="56"/>
      <c r="F93" s="56"/>
      <c r="H93" s="56"/>
      <c r="I93" s="56"/>
      <c r="K93" s="56"/>
      <c r="L93" s="56"/>
      <c r="N93" s="56"/>
      <c r="O93" s="56"/>
      <c r="R93" s="56"/>
    </row>
    <row r="94" spans="1:18" ht="12.75">
      <c r="A94" s="56"/>
      <c r="B94" s="56"/>
      <c r="C94" s="56"/>
      <c r="D94" s="56"/>
      <c r="E94" s="56"/>
      <c r="F94" s="56"/>
      <c r="H94" s="56"/>
      <c r="I94" s="56"/>
      <c r="K94" s="56"/>
      <c r="L94" s="56"/>
      <c r="N94" s="56"/>
      <c r="O94" s="56"/>
      <c r="R94" s="56"/>
    </row>
    <row r="95" spans="1:18" ht="12.75">
      <c r="A95" s="56"/>
      <c r="B95" s="56"/>
      <c r="C95" s="56"/>
      <c r="D95" s="56"/>
      <c r="E95" s="56"/>
      <c r="F95" s="56"/>
      <c r="H95" s="56"/>
      <c r="I95" s="56"/>
      <c r="K95" s="56"/>
      <c r="L95" s="56"/>
      <c r="N95" s="56"/>
      <c r="O95" s="56"/>
      <c r="R95" s="56"/>
    </row>
    <row r="96" spans="1:18" ht="12.75">
      <c r="A96" s="56"/>
      <c r="B96" s="56"/>
      <c r="C96" s="56"/>
      <c r="D96" s="56"/>
      <c r="E96" s="56"/>
      <c r="F96" s="56"/>
      <c r="H96" s="56"/>
      <c r="I96" s="56"/>
      <c r="K96" s="56"/>
      <c r="L96" s="56"/>
      <c r="N96" s="56"/>
      <c r="O96" s="56"/>
      <c r="R96" s="56"/>
    </row>
    <row r="97" spans="1:18" ht="12.75">
      <c r="A97" s="56"/>
      <c r="B97" s="56"/>
      <c r="C97" s="56"/>
      <c r="D97" s="56"/>
      <c r="E97" s="56"/>
      <c r="F97" s="56"/>
      <c r="H97" s="56"/>
      <c r="I97" s="56"/>
      <c r="K97" s="56"/>
      <c r="L97" s="56"/>
      <c r="N97" s="56"/>
      <c r="O97" s="56"/>
      <c r="R97" s="56"/>
    </row>
    <row r="98" spans="1:18" ht="12.75">
      <c r="A98" s="56"/>
      <c r="B98" s="56"/>
      <c r="C98" s="56"/>
      <c r="D98" s="56"/>
      <c r="E98" s="56"/>
      <c r="F98" s="56"/>
      <c r="H98" s="56"/>
      <c r="I98" s="56"/>
      <c r="K98" s="56"/>
      <c r="L98" s="56"/>
      <c r="N98" s="56"/>
      <c r="O98" s="56"/>
      <c r="R98" s="56"/>
    </row>
    <row r="99" spans="1:18" ht="12.75">
      <c r="A99" s="56"/>
      <c r="B99" s="56"/>
      <c r="C99" s="56"/>
      <c r="D99" s="56"/>
      <c r="E99" s="56"/>
      <c r="F99" s="56"/>
      <c r="H99" s="56"/>
      <c r="I99" s="56"/>
      <c r="K99" s="56"/>
      <c r="L99" s="56"/>
      <c r="N99" s="56"/>
      <c r="O99" s="56"/>
      <c r="R99" s="56"/>
    </row>
    <row r="100" spans="1:18" ht="12.75">
      <c r="A100" s="56"/>
      <c r="B100" s="56"/>
      <c r="C100" s="56"/>
      <c r="D100" s="56"/>
      <c r="E100" s="56"/>
      <c r="F100" s="56"/>
      <c r="H100" s="56"/>
      <c r="I100" s="56"/>
      <c r="K100" s="56"/>
      <c r="L100" s="56"/>
      <c r="N100" s="56"/>
      <c r="O100" s="56"/>
      <c r="R100" s="56"/>
    </row>
    <row r="101" spans="1:18" ht="12.75">
      <c r="A101" s="56"/>
      <c r="B101" s="56"/>
      <c r="C101" s="56"/>
      <c r="D101" s="56"/>
      <c r="E101" s="56"/>
      <c r="F101" s="56"/>
      <c r="H101" s="56"/>
      <c r="I101" s="56"/>
      <c r="K101" s="56"/>
      <c r="L101" s="56"/>
      <c r="N101" s="56"/>
      <c r="O101" s="56"/>
      <c r="R101" s="56"/>
    </row>
    <row r="102" spans="1:18" ht="12.75">
      <c r="A102" s="56"/>
      <c r="B102" s="56"/>
      <c r="C102" s="56"/>
      <c r="D102" s="56"/>
      <c r="E102" s="56"/>
      <c r="F102" s="56"/>
      <c r="H102" s="56"/>
      <c r="I102" s="56"/>
      <c r="K102" s="56"/>
      <c r="L102" s="56"/>
      <c r="N102" s="56"/>
      <c r="O102" s="56"/>
      <c r="R102" s="56"/>
    </row>
    <row r="103" spans="1:18" ht="12.75">
      <c r="A103" s="56"/>
      <c r="B103" s="56"/>
      <c r="C103" s="56"/>
      <c r="D103" s="56"/>
      <c r="E103" s="56"/>
      <c r="F103" s="56"/>
      <c r="H103" s="56"/>
      <c r="I103" s="56"/>
      <c r="K103" s="56"/>
      <c r="L103" s="56"/>
      <c r="N103" s="56"/>
      <c r="O103" s="56"/>
      <c r="R103" s="56"/>
    </row>
    <row r="104" spans="1:18" ht="12.75">
      <c r="A104" s="56"/>
      <c r="B104" s="56"/>
      <c r="C104" s="56"/>
      <c r="D104" s="56"/>
      <c r="E104" s="56"/>
      <c r="F104" s="56"/>
      <c r="H104" s="56"/>
      <c r="I104" s="56"/>
      <c r="K104" s="56"/>
      <c r="L104" s="56"/>
      <c r="N104" s="56"/>
      <c r="O104" s="56"/>
      <c r="R104" s="56"/>
    </row>
    <row r="105" spans="1:18" ht="12.75">
      <c r="A105" s="56"/>
      <c r="B105" s="56"/>
      <c r="C105" s="56"/>
      <c r="D105" s="56"/>
      <c r="E105" s="56"/>
      <c r="F105" s="56"/>
      <c r="H105" s="56"/>
      <c r="I105" s="56"/>
      <c r="K105" s="56"/>
      <c r="L105" s="56"/>
      <c r="N105" s="56"/>
      <c r="O105" s="56"/>
      <c r="R105" s="56"/>
    </row>
    <row r="106" spans="1:18" ht="12.75">
      <c r="A106" s="56"/>
      <c r="B106" s="56"/>
      <c r="C106" s="56"/>
      <c r="D106" s="56"/>
      <c r="E106" s="56"/>
      <c r="F106" s="56"/>
      <c r="H106" s="56"/>
      <c r="I106" s="56"/>
      <c r="K106" s="56"/>
      <c r="L106" s="56"/>
      <c r="N106" s="56"/>
      <c r="O106" s="56"/>
      <c r="R106" s="56"/>
    </row>
    <row r="107" spans="1:18" ht="12.75">
      <c r="A107" s="56"/>
      <c r="B107" s="56"/>
      <c r="C107" s="56"/>
      <c r="D107" s="56"/>
      <c r="E107" s="56"/>
      <c r="F107" s="56"/>
      <c r="H107" s="56"/>
      <c r="I107" s="56"/>
      <c r="K107" s="56"/>
      <c r="L107" s="56"/>
      <c r="N107" s="56"/>
      <c r="O107" s="56"/>
      <c r="R107" s="56"/>
    </row>
    <row r="108" spans="1:18" ht="12.75">
      <c r="A108" s="56"/>
      <c r="B108" s="56"/>
      <c r="C108" s="56"/>
      <c r="D108" s="56"/>
      <c r="E108" s="56"/>
      <c r="F108" s="56"/>
      <c r="H108" s="56"/>
      <c r="I108" s="56"/>
      <c r="K108" s="56"/>
      <c r="L108" s="56"/>
      <c r="N108" s="56"/>
      <c r="O108" s="56"/>
      <c r="R108" s="56"/>
    </row>
    <row r="109" spans="1:18" ht="12.75">
      <c r="A109" s="56"/>
      <c r="B109" s="56"/>
      <c r="C109" s="56"/>
      <c r="D109" s="56"/>
      <c r="E109" s="56"/>
      <c r="F109" s="56"/>
      <c r="H109" s="56"/>
      <c r="I109" s="56"/>
      <c r="K109" s="56"/>
      <c r="L109" s="56"/>
      <c r="N109" s="56"/>
      <c r="O109" s="56"/>
      <c r="R109" s="56"/>
    </row>
    <row r="110" spans="1:18" ht="12.75">
      <c r="A110" s="56"/>
      <c r="B110" s="56"/>
      <c r="C110" s="56"/>
      <c r="D110" s="56"/>
      <c r="E110" s="56"/>
      <c r="F110" s="56"/>
      <c r="H110" s="56"/>
      <c r="I110" s="56"/>
      <c r="K110" s="56"/>
      <c r="L110" s="56"/>
      <c r="N110" s="56"/>
      <c r="O110" s="56"/>
      <c r="R110" s="56"/>
    </row>
    <row r="111" spans="1:18" ht="12.75">
      <c r="A111" s="56"/>
      <c r="B111" s="56"/>
      <c r="C111" s="56"/>
      <c r="D111" s="56"/>
      <c r="E111" s="56"/>
      <c r="F111" s="56"/>
      <c r="H111" s="56"/>
      <c r="I111" s="56"/>
      <c r="K111" s="56"/>
      <c r="L111" s="56"/>
      <c r="N111" s="56"/>
      <c r="O111" s="56"/>
      <c r="R111" s="56"/>
    </row>
    <row r="112" spans="1:18" ht="12.75">
      <c r="A112" s="56"/>
      <c r="B112" s="56"/>
      <c r="C112" s="56"/>
      <c r="D112" s="56"/>
      <c r="E112" s="56"/>
      <c r="F112" s="56"/>
      <c r="H112" s="56"/>
      <c r="I112" s="56"/>
      <c r="K112" s="56"/>
      <c r="L112" s="56"/>
      <c r="N112" s="56"/>
      <c r="O112" s="56"/>
      <c r="R112" s="56"/>
    </row>
    <row r="113" spans="1:18" ht="12.75">
      <c r="A113" s="56"/>
      <c r="B113" s="56"/>
      <c r="C113" s="56"/>
      <c r="D113" s="56"/>
      <c r="E113" s="56"/>
      <c r="F113" s="56"/>
      <c r="H113" s="56"/>
      <c r="I113" s="56"/>
      <c r="K113" s="56"/>
      <c r="L113" s="56"/>
      <c r="N113" s="56"/>
      <c r="O113" s="56"/>
      <c r="R113" s="56"/>
    </row>
    <row r="114" spans="1:18" ht="12.75">
      <c r="A114" s="56"/>
      <c r="B114" s="56"/>
      <c r="C114" s="56"/>
      <c r="D114" s="56"/>
      <c r="E114" s="56"/>
      <c r="F114" s="56"/>
      <c r="H114" s="56"/>
      <c r="I114" s="56"/>
      <c r="K114" s="56"/>
      <c r="L114" s="56"/>
      <c r="N114" s="56"/>
      <c r="O114" s="56"/>
      <c r="R114" s="56"/>
    </row>
    <row r="115" spans="1:18" ht="12.75">
      <c r="A115" s="56"/>
      <c r="B115" s="56"/>
      <c r="C115" s="56"/>
      <c r="D115" s="56"/>
      <c r="E115" s="56"/>
      <c r="F115" s="56"/>
      <c r="H115" s="56"/>
      <c r="I115" s="56"/>
      <c r="K115" s="56"/>
      <c r="L115" s="56"/>
      <c r="N115" s="56"/>
      <c r="O115" s="56"/>
      <c r="R115" s="56"/>
    </row>
    <row r="116" spans="1:18" ht="12.75">
      <c r="A116" s="56"/>
      <c r="B116" s="56"/>
      <c r="C116" s="56"/>
      <c r="D116" s="56"/>
      <c r="E116" s="56"/>
      <c r="F116" s="56"/>
      <c r="H116" s="56"/>
      <c r="I116" s="56"/>
      <c r="K116" s="56"/>
      <c r="L116" s="56"/>
      <c r="N116" s="56"/>
      <c r="O116" s="56"/>
      <c r="R116" s="56"/>
    </row>
    <row r="117" spans="1:18" ht="12.75">
      <c r="A117" s="56"/>
      <c r="B117" s="56"/>
      <c r="C117" s="56"/>
      <c r="D117" s="56"/>
      <c r="E117" s="56"/>
      <c r="F117" s="56"/>
      <c r="H117" s="56"/>
      <c r="I117" s="56"/>
      <c r="K117" s="56"/>
      <c r="L117" s="56"/>
      <c r="N117" s="56"/>
      <c r="O117" s="56"/>
      <c r="R117" s="56"/>
    </row>
    <row r="118" spans="1:18" ht="12.75">
      <c r="A118" s="56"/>
      <c r="B118" s="56"/>
      <c r="C118" s="56"/>
      <c r="D118" s="56"/>
      <c r="E118" s="56"/>
      <c r="F118" s="56"/>
      <c r="H118" s="56"/>
      <c r="I118" s="56"/>
      <c r="K118" s="56"/>
      <c r="L118" s="56"/>
      <c r="N118" s="56"/>
      <c r="O118" s="56"/>
      <c r="R118" s="56"/>
    </row>
    <row r="119" spans="1:18" ht="12.75">
      <c r="A119" s="56"/>
      <c r="B119" s="56"/>
      <c r="C119" s="56"/>
      <c r="D119" s="56"/>
      <c r="E119" s="56"/>
      <c r="F119" s="56"/>
      <c r="H119" s="56"/>
      <c r="I119" s="56"/>
      <c r="K119" s="56"/>
      <c r="L119" s="56"/>
      <c r="N119" s="56"/>
      <c r="O119" s="56"/>
      <c r="R119" s="56"/>
    </row>
    <row r="120" spans="1:18" ht="12.75">
      <c r="A120" s="56"/>
      <c r="B120" s="56"/>
      <c r="C120" s="56"/>
      <c r="D120" s="56"/>
      <c r="E120" s="56"/>
      <c r="F120" s="56"/>
      <c r="H120" s="56"/>
      <c r="I120" s="56"/>
      <c r="K120" s="56"/>
      <c r="L120" s="56"/>
      <c r="N120" s="56"/>
      <c r="O120" s="56"/>
      <c r="R120" s="56"/>
    </row>
    <row r="121" spans="1:18" ht="12.75">
      <c r="A121" s="56"/>
      <c r="B121" s="56"/>
      <c r="C121" s="56"/>
      <c r="D121" s="56"/>
      <c r="E121" s="56"/>
      <c r="F121" s="56"/>
      <c r="H121" s="56"/>
      <c r="I121" s="56"/>
      <c r="K121" s="56"/>
      <c r="L121" s="56"/>
      <c r="N121" s="56"/>
      <c r="O121" s="56"/>
      <c r="R121" s="56"/>
    </row>
    <row r="122" spans="1:18" ht="12.75">
      <c r="A122" s="56"/>
      <c r="B122" s="56"/>
      <c r="C122" s="56"/>
      <c r="D122" s="56"/>
      <c r="E122" s="56"/>
      <c r="F122" s="56"/>
      <c r="H122" s="56"/>
      <c r="I122" s="56"/>
      <c r="K122" s="56"/>
      <c r="L122" s="56"/>
      <c r="N122" s="56"/>
      <c r="O122" s="56"/>
      <c r="R122" s="56"/>
    </row>
    <row r="123" spans="1:18" ht="12.75">
      <c r="A123" s="56"/>
      <c r="B123" s="56"/>
      <c r="C123" s="56"/>
      <c r="D123" s="56"/>
      <c r="E123" s="56"/>
      <c r="F123" s="56"/>
      <c r="H123" s="56"/>
      <c r="I123" s="56"/>
      <c r="K123" s="56"/>
      <c r="L123" s="56"/>
      <c r="N123" s="56"/>
      <c r="O123" s="56"/>
      <c r="R123" s="56"/>
    </row>
    <row r="124" spans="1:18" ht="12.75">
      <c r="A124" s="56"/>
      <c r="B124" s="56"/>
      <c r="C124" s="56"/>
      <c r="D124" s="56"/>
      <c r="E124" s="56"/>
      <c r="F124" s="56"/>
      <c r="H124" s="56"/>
      <c r="I124" s="56"/>
      <c r="K124" s="56"/>
      <c r="L124" s="56"/>
      <c r="N124" s="56"/>
      <c r="O124" s="56"/>
      <c r="R124" s="56"/>
    </row>
    <row r="125" spans="1:18" ht="12.75">
      <c r="A125" s="56"/>
      <c r="B125" s="56"/>
      <c r="C125" s="56"/>
      <c r="D125" s="56"/>
      <c r="E125" s="56"/>
      <c r="F125" s="56"/>
      <c r="H125" s="56"/>
      <c r="I125" s="56"/>
      <c r="K125" s="56"/>
      <c r="L125" s="56"/>
      <c r="N125" s="56"/>
      <c r="O125" s="56"/>
      <c r="R125" s="56"/>
    </row>
    <row r="126" spans="1:18" ht="12.75">
      <c r="A126" s="56"/>
      <c r="B126" s="56"/>
      <c r="C126" s="56"/>
      <c r="D126" s="56"/>
      <c r="E126" s="56"/>
      <c r="F126" s="56"/>
      <c r="H126" s="56"/>
      <c r="I126" s="56"/>
      <c r="K126" s="56"/>
      <c r="L126" s="56"/>
      <c r="N126" s="56"/>
      <c r="O126" s="56"/>
      <c r="R126" s="56"/>
    </row>
    <row r="127" spans="1:18" ht="12.75">
      <c r="A127" s="56"/>
      <c r="B127" s="56"/>
      <c r="C127" s="56"/>
      <c r="D127" s="56"/>
      <c r="E127" s="56"/>
      <c r="F127" s="56"/>
      <c r="H127" s="56"/>
      <c r="I127" s="56"/>
      <c r="K127" s="56"/>
      <c r="L127" s="56"/>
      <c r="N127" s="56"/>
      <c r="O127" s="56"/>
      <c r="R127" s="56"/>
    </row>
    <row r="128" spans="1:18" ht="12.75">
      <c r="A128" s="56"/>
      <c r="B128" s="56"/>
      <c r="C128" s="56"/>
      <c r="D128" s="56"/>
      <c r="E128" s="56"/>
      <c r="F128" s="56"/>
      <c r="H128" s="56"/>
      <c r="I128" s="56"/>
      <c r="K128" s="56"/>
      <c r="L128" s="56"/>
      <c r="N128" s="56"/>
      <c r="O128" s="56"/>
      <c r="R128" s="56"/>
    </row>
    <row r="129" spans="1:18" ht="12.75">
      <c r="A129" s="56"/>
      <c r="B129" s="56"/>
      <c r="C129" s="56"/>
      <c r="D129" s="56"/>
      <c r="E129" s="56"/>
      <c r="F129" s="56"/>
      <c r="H129" s="56"/>
      <c r="I129" s="56"/>
      <c r="K129" s="56"/>
      <c r="L129" s="56"/>
      <c r="N129" s="56"/>
      <c r="O129" s="56"/>
      <c r="R129" s="56"/>
    </row>
    <row r="130" spans="1:18" ht="12.75">
      <c r="A130" s="56"/>
      <c r="B130" s="56"/>
      <c r="C130" s="56"/>
      <c r="D130" s="56"/>
      <c r="E130" s="56"/>
      <c r="F130" s="56"/>
      <c r="H130" s="56"/>
      <c r="I130" s="56"/>
      <c r="K130" s="56"/>
      <c r="L130" s="56"/>
      <c r="N130" s="56"/>
      <c r="O130" s="56"/>
      <c r="R130" s="56"/>
    </row>
    <row r="131" spans="1:18" ht="12.75">
      <c r="A131" s="56"/>
      <c r="B131" s="56"/>
      <c r="C131" s="56"/>
      <c r="D131" s="56"/>
      <c r="E131" s="56"/>
      <c r="F131" s="56"/>
      <c r="H131" s="56"/>
      <c r="I131" s="56"/>
      <c r="K131" s="56"/>
      <c r="L131" s="56"/>
      <c r="N131" s="56"/>
      <c r="O131" s="56"/>
      <c r="R131" s="56"/>
    </row>
    <row r="132" spans="1:18" ht="12.75">
      <c r="A132" s="56"/>
      <c r="B132" s="56"/>
      <c r="C132" s="56"/>
      <c r="D132" s="56"/>
      <c r="E132" s="56"/>
      <c r="F132" s="56"/>
      <c r="H132" s="56"/>
      <c r="I132" s="56"/>
      <c r="K132" s="56"/>
      <c r="L132" s="56"/>
      <c r="N132" s="56"/>
      <c r="O132" s="56"/>
      <c r="R132" s="56"/>
    </row>
    <row r="133" spans="1:18" ht="12.75">
      <c r="A133" s="56"/>
      <c r="B133" s="56"/>
      <c r="C133" s="56"/>
      <c r="D133" s="56"/>
      <c r="E133" s="56"/>
      <c r="F133" s="56"/>
      <c r="H133" s="56"/>
      <c r="I133" s="56"/>
      <c r="K133" s="56"/>
      <c r="L133" s="56"/>
      <c r="N133" s="56"/>
      <c r="O133" s="56"/>
      <c r="R133" s="56"/>
    </row>
    <row r="134" spans="1:18" ht="12.75">
      <c r="A134" s="56"/>
      <c r="B134" s="56"/>
      <c r="C134" s="56"/>
      <c r="D134" s="56"/>
      <c r="E134" s="56"/>
      <c r="F134" s="56"/>
      <c r="H134" s="56"/>
      <c r="I134" s="56"/>
      <c r="K134" s="56"/>
      <c r="L134" s="56"/>
      <c r="N134" s="56"/>
      <c r="O134" s="56"/>
      <c r="R134" s="56"/>
    </row>
    <row r="135" spans="1:18" ht="12.75">
      <c r="A135" s="56"/>
      <c r="B135" s="56"/>
      <c r="C135" s="56"/>
      <c r="D135" s="56"/>
      <c r="E135" s="56"/>
      <c r="F135" s="56"/>
      <c r="H135" s="56"/>
      <c r="I135" s="56"/>
      <c r="K135" s="56"/>
      <c r="L135" s="56"/>
      <c r="N135" s="56"/>
      <c r="O135" s="56"/>
      <c r="R135" s="56"/>
    </row>
    <row r="136" spans="1:18" ht="12.75">
      <c r="A136" s="56"/>
      <c r="B136" s="56"/>
      <c r="C136" s="56"/>
      <c r="D136" s="56"/>
      <c r="E136" s="56"/>
      <c r="F136" s="56"/>
      <c r="H136" s="56"/>
      <c r="I136" s="56"/>
      <c r="K136" s="56"/>
      <c r="L136" s="56"/>
      <c r="N136" s="56"/>
      <c r="O136" s="56"/>
      <c r="R136" s="56"/>
    </row>
    <row r="137" spans="1:18" ht="12.75">
      <c r="A137" s="56"/>
      <c r="B137" s="56"/>
      <c r="C137" s="56"/>
      <c r="D137" s="56"/>
      <c r="E137" s="56"/>
      <c r="F137" s="56"/>
      <c r="H137" s="56"/>
      <c r="I137" s="56"/>
      <c r="K137" s="56"/>
      <c r="L137" s="56"/>
      <c r="N137" s="56"/>
      <c r="O137" s="56"/>
      <c r="R137" s="56"/>
    </row>
    <row r="138" spans="1:18" ht="12.75">
      <c r="A138" s="56"/>
      <c r="B138" s="56"/>
      <c r="C138" s="56"/>
      <c r="D138" s="56"/>
      <c r="E138" s="56"/>
      <c r="F138" s="56"/>
      <c r="H138" s="56"/>
      <c r="I138" s="56"/>
      <c r="K138" s="56"/>
      <c r="L138" s="56"/>
      <c r="N138" s="56"/>
      <c r="O138" s="56"/>
      <c r="R138" s="56"/>
    </row>
    <row r="139" spans="1:18" ht="12.75">
      <c r="A139" s="56"/>
      <c r="B139" s="56"/>
      <c r="C139" s="56"/>
      <c r="D139" s="56"/>
      <c r="E139" s="56"/>
      <c r="F139" s="56"/>
      <c r="H139" s="56"/>
      <c r="I139" s="56"/>
      <c r="K139" s="56"/>
      <c r="L139" s="56"/>
      <c r="N139" s="56"/>
      <c r="O139" s="56"/>
      <c r="R139" s="56"/>
    </row>
    <row r="140" spans="1:18" ht="12.75">
      <c r="A140" s="56"/>
      <c r="B140" s="56"/>
      <c r="C140" s="56"/>
      <c r="D140" s="56"/>
      <c r="E140" s="56"/>
      <c r="F140" s="56"/>
      <c r="H140" s="56"/>
      <c r="I140" s="56"/>
      <c r="K140" s="56"/>
      <c r="L140" s="56"/>
      <c r="N140" s="56"/>
      <c r="O140" s="56"/>
      <c r="R140" s="56"/>
    </row>
    <row r="141" spans="1:18" ht="12.75">
      <c r="A141" s="56"/>
      <c r="B141" s="56"/>
      <c r="C141" s="56"/>
      <c r="D141" s="56"/>
      <c r="E141" s="56"/>
      <c r="F141" s="56"/>
      <c r="H141" s="56"/>
      <c r="I141" s="56"/>
      <c r="K141" s="56"/>
      <c r="L141" s="56"/>
      <c r="N141" s="56"/>
      <c r="O141" s="56"/>
      <c r="R141" s="56"/>
    </row>
    <row r="142" spans="1:18" ht="12.75">
      <c r="A142" s="56"/>
      <c r="B142" s="56"/>
      <c r="C142" s="56"/>
      <c r="D142" s="56"/>
      <c r="E142" s="56"/>
      <c r="F142" s="56"/>
      <c r="H142" s="56"/>
      <c r="I142" s="56"/>
      <c r="K142" s="56"/>
      <c r="L142" s="56"/>
      <c r="N142" s="56"/>
      <c r="O142" s="56"/>
      <c r="R142" s="56"/>
    </row>
    <row r="143" spans="1:18" ht="12.75">
      <c r="A143" s="56"/>
      <c r="B143" s="56"/>
      <c r="C143" s="56"/>
      <c r="D143" s="56"/>
      <c r="E143" s="56"/>
      <c r="F143" s="56"/>
      <c r="H143" s="56"/>
      <c r="I143" s="56"/>
      <c r="K143" s="56"/>
      <c r="L143" s="56"/>
      <c r="N143" s="56"/>
      <c r="O143" s="56"/>
      <c r="R143" s="56"/>
    </row>
    <row r="144" spans="1:18" ht="12.75">
      <c r="A144" s="56"/>
      <c r="B144" s="56"/>
      <c r="C144" s="56"/>
      <c r="D144" s="56"/>
      <c r="E144" s="56"/>
      <c r="F144" s="56"/>
      <c r="H144" s="56"/>
      <c r="I144" s="56"/>
      <c r="K144" s="56"/>
      <c r="L144" s="56"/>
      <c r="N144" s="56"/>
      <c r="O144" s="56"/>
      <c r="R144" s="56"/>
    </row>
    <row r="145" spans="1:18" ht="12.75">
      <c r="A145" s="56"/>
      <c r="B145" s="56"/>
      <c r="C145" s="56"/>
      <c r="D145" s="56"/>
      <c r="E145" s="56"/>
      <c r="F145" s="56"/>
      <c r="H145" s="56"/>
      <c r="I145" s="56"/>
      <c r="K145" s="56"/>
      <c r="L145" s="56"/>
      <c r="N145" s="56"/>
      <c r="O145" s="56"/>
      <c r="R145" s="56"/>
    </row>
    <row r="146" spans="1:18" ht="12.75">
      <c r="A146" s="56"/>
      <c r="B146" s="56"/>
      <c r="C146" s="56"/>
      <c r="D146" s="56"/>
      <c r="E146" s="56"/>
      <c r="F146" s="56"/>
      <c r="H146" s="56"/>
      <c r="I146" s="56"/>
      <c r="K146" s="56"/>
      <c r="L146" s="56"/>
      <c r="N146" s="56"/>
      <c r="O146" s="56"/>
      <c r="R146" s="56"/>
    </row>
    <row r="147" spans="1:18" ht="12.75">
      <c r="A147" s="56"/>
      <c r="B147" s="56"/>
      <c r="C147" s="56"/>
      <c r="D147" s="56"/>
      <c r="E147" s="56"/>
      <c r="F147" s="56"/>
      <c r="H147" s="56"/>
      <c r="I147" s="56"/>
      <c r="K147" s="56"/>
      <c r="L147" s="56"/>
      <c r="N147" s="56"/>
      <c r="O147" s="56"/>
      <c r="R147" s="56"/>
    </row>
    <row r="148" spans="1:18" ht="12.75">
      <c r="A148" s="56"/>
      <c r="B148" s="56"/>
      <c r="C148" s="56"/>
      <c r="D148" s="56"/>
      <c r="E148" s="56"/>
      <c r="F148" s="56"/>
      <c r="H148" s="56"/>
      <c r="I148" s="56"/>
      <c r="K148" s="56"/>
      <c r="L148" s="56"/>
      <c r="N148" s="56"/>
      <c r="O148" s="56"/>
      <c r="R148" s="56"/>
    </row>
    <row r="149" spans="1:18" ht="12.75">
      <c r="A149" s="56"/>
      <c r="B149" s="56"/>
      <c r="C149" s="56"/>
      <c r="D149" s="56"/>
      <c r="E149" s="56"/>
      <c r="F149" s="56"/>
      <c r="H149" s="56"/>
      <c r="I149" s="56"/>
      <c r="K149" s="56"/>
      <c r="L149" s="56"/>
      <c r="N149" s="56"/>
      <c r="O149" s="56"/>
      <c r="R149" s="56"/>
    </row>
    <row r="150" spans="1:18" ht="12.75">
      <c r="A150" s="56"/>
      <c r="B150" s="56"/>
      <c r="C150" s="56"/>
      <c r="D150" s="56"/>
      <c r="E150" s="56"/>
      <c r="F150" s="56"/>
      <c r="H150" s="56"/>
      <c r="I150" s="56"/>
      <c r="K150" s="56"/>
      <c r="L150" s="56"/>
      <c r="N150" s="56"/>
      <c r="O150" s="56"/>
      <c r="R150" s="56"/>
    </row>
    <row r="151" spans="1:18" ht="12.75">
      <c r="A151" s="56"/>
      <c r="B151" s="56"/>
      <c r="C151" s="56"/>
      <c r="D151" s="56"/>
      <c r="E151" s="56"/>
      <c r="F151" s="56"/>
      <c r="H151" s="56"/>
      <c r="I151" s="56"/>
      <c r="K151" s="56"/>
      <c r="L151" s="56"/>
      <c r="N151" s="56"/>
      <c r="O151" s="56"/>
      <c r="R151" s="56"/>
    </row>
    <row r="152" spans="1:18" ht="12.75">
      <c r="A152" s="56"/>
      <c r="B152" s="56"/>
      <c r="C152" s="56"/>
      <c r="D152" s="56"/>
      <c r="E152" s="56"/>
      <c r="F152" s="56"/>
      <c r="H152" s="56"/>
      <c r="I152" s="56"/>
      <c r="K152" s="56"/>
      <c r="L152" s="56"/>
      <c r="N152" s="56"/>
      <c r="O152" s="56"/>
      <c r="R152" s="56"/>
    </row>
    <row r="153" spans="1:18" ht="12.75">
      <c r="A153" s="56"/>
      <c r="B153" s="56"/>
      <c r="C153" s="56"/>
      <c r="D153" s="56"/>
      <c r="E153" s="56"/>
      <c r="F153" s="56"/>
      <c r="H153" s="56"/>
      <c r="I153" s="56"/>
      <c r="K153" s="56"/>
      <c r="L153" s="56"/>
      <c r="N153" s="56"/>
      <c r="O153" s="56"/>
      <c r="R153" s="56"/>
    </row>
    <row r="154" spans="1:18" ht="12.75">
      <c r="A154" s="56"/>
      <c r="B154" s="56"/>
      <c r="C154" s="56"/>
      <c r="D154" s="56"/>
      <c r="E154" s="56"/>
      <c r="F154" s="56"/>
      <c r="H154" s="56"/>
      <c r="I154" s="56"/>
      <c r="K154" s="56"/>
      <c r="L154" s="56"/>
      <c r="N154" s="56"/>
      <c r="O154" s="56"/>
      <c r="R154" s="56"/>
    </row>
    <row r="155" spans="1:18" ht="12.75">
      <c r="A155" s="56"/>
      <c r="B155" s="56"/>
      <c r="C155" s="56"/>
      <c r="D155" s="56"/>
      <c r="E155" s="56"/>
      <c r="F155" s="56"/>
      <c r="H155" s="56"/>
      <c r="I155" s="56"/>
      <c r="K155" s="56"/>
      <c r="L155" s="56"/>
      <c r="N155" s="56"/>
      <c r="O155" s="56"/>
      <c r="R155" s="56"/>
    </row>
    <row r="156" spans="1:18" ht="12.75">
      <c r="A156" s="56"/>
      <c r="B156" s="56"/>
      <c r="C156" s="56"/>
      <c r="D156" s="56"/>
      <c r="E156" s="56"/>
      <c r="F156" s="56"/>
      <c r="H156" s="56"/>
      <c r="I156" s="56"/>
      <c r="K156" s="56"/>
      <c r="L156" s="56"/>
      <c r="N156" s="56"/>
      <c r="O156" s="56"/>
      <c r="R156" s="56"/>
    </row>
    <row r="157" spans="1:18" ht="12.75">
      <c r="A157" s="56"/>
      <c r="B157" s="56"/>
      <c r="C157" s="56"/>
      <c r="D157" s="56"/>
      <c r="E157" s="56"/>
      <c r="F157" s="56"/>
      <c r="H157" s="56"/>
      <c r="I157" s="56"/>
      <c r="K157" s="56"/>
      <c r="L157" s="56"/>
      <c r="N157" s="56"/>
      <c r="O157" s="56"/>
      <c r="R157" s="56"/>
    </row>
    <row r="158" spans="1:18" ht="12.75">
      <c r="A158" s="56"/>
      <c r="B158" s="56"/>
      <c r="C158" s="56"/>
      <c r="D158" s="56"/>
      <c r="E158" s="56"/>
      <c r="F158" s="56"/>
      <c r="H158" s="56"/>
      <c r="I158" s="56"/>
      <c r="K158" s="56"/>
      <c r="L158" s="56"/>
      <c r="N158" s="56"/>
      <c r="O158" s="56"/>
      <c r="R158" s="56"/>
    </row>
    <row r="159" spans="1:18" ht="12.75">
      <c r="A159" s="56"/>
      <c r="B159" s="56"/>
      <c r="C159" s="56"/>
      <c r="D159" s="56"/>
      <c r="E159" s="56"/>
      <c r="F159" s="56"/>
      <c r="H159" s="56"/>
      <c r="I159" s="56"/>
      <c r="K159" s="56"/>
      <c r="L159" s="56"/>
      <c r="N159" s="56"/>
      <c r="O159" s="56"/>
      <c r="R159" s="56"/>
    </row>
    <row r="160" spans="1:18" ht="12.75">
      <c r="A160" s="56"/>
      <c r="B160" s="56"/>
      <c r="C160" s="56"/>
      <c r="D160" s="56"/>
      <c r="E160" s="56"/>
      <c r="F160" s="56"/>
      <c r="H160" s="56"/>
      <c r="I160" s="56"/>
      <c r="K160" s="56"/>
      <c r="L160" s="56"/>
      <c r="N160" s="56"/>
      <c r="O160" s="56"/>
      <c r="R160" s="56"/>
    </row>
    <row r="161" spans="1:18" ht="12.75">
      <c r="A161" s="56"/>
      <c r="B161" s="56"/>
      <c r="C161" s="56"/>
      <c r="D161" s="56"/>
      <c r="E161" s="56"/>
      <c r="F161" s="56"/>
      <c r="H161" s="56"/>
      <c r="I161" s="56"/>
      <c r="K161" s="56"/>
      <c r="L161" s="56"/>
      <c r="N161" s="56"/>
      <c r="O161" s="56"/>
      <c r="R161" s="56"/>
    </row>
    <row r="162" spans="1:18" ht="12.75">
      <c r="A162" s="56"/>
      <c r="B162" s="56"/>
      <c r="C162" s="56"/>
      <c r="D162" s="56"/>
      <c r="E162" s="56"/>
      <c r="F162" s="56"/>
      <c r="H162" s="56"/>
      <c r="I162" s="56"/>
      <c r="K162" s="56"/>
      <c r="L162" s="56"/>
      <c r="N162" s="56"/>
      <c r="O162" s="56"/>
      <c r="R162" s="56"/>
    </row>
    <row r="163" spans="1:18" ht="12.75">
      <c r="A163" s="56"/>
      <c r="B163" s="56"/>
      <c r="C163" s="56"/>
      <c r="D163" s="56"/>
      <c r="E163" s="56"/>
      <c r="F163" s="56"/>
      <c r="H163" s="56"/>
      <c r="I163" s="56"/>
      <c r="K163" s="56"/>
      <c r="L163" s="56"/>
      <c r="N163" s="56"/>
      <c r="O163" s="56"/>
      <c r="R163" s="56"/>
    </row>
    <row r="164" spans="1:18" ht="12.75">
      <c r="A164" s="56"/>
      <c r="B164" s="56"/>
      <c r="C164" s="56"/>
      <c r="D164" s="56"/>
      <c r="E164" s="56"/>
      <c r="F164" s="56"/>
      <c r="H164" s="56"/>
      <c r="I164" s="56"/>
      <c r="K164" s="56"/>
      <c r="L164" s="56"/>
      <c r="N164" s="56"/>
      <c r="O164" s="56"/>
      <c r="R164" s="56"/>
    </row>
    <row r="165" spans="1:18" ht="12.75">
      <c r="A165" s="56"/>
      <c r="B165" s="56"/>
      <c r="C165" s="56"/>
      <c r="D165" s="56"/>
      <c r="E165" s="56"/>
      <c r="F165" s="56"/>
      <c r="H165" s="56"/>
      <c r="I165" s="56"/>
      <c r="K165" s="56"/>
      <c r="L165" s="56"/>
      <c r="N165" s="56"/>
      <c r="O165" s="56"/>
      <c r="R165" s="56"/>
    </row>
    <row r="166" spans="1:18" ht="12.75">
      <c r="A166" s="56"/>
      <c r="B166" s="56"/>
      <c r="C166" s="56"/>
      <c r="D166" s="56"/>
      <c r="E166" s="56"/>
      <c r="F166" s="56"/>
      <c r="H166" s="56"/>
      <c r="I166" s="56"/>
      <c r="K166" s="56"/>
      <c r="L166" s="56"/>
      <c r="N166" s="56"/>
      <c r="O166" s="56"/>
      <c r="R166" s="56"/>
    </row>
    <row r="167" spans="1:18" ht="12.75">
      <c r="A167" s="56"/>
      <c r="B167" s="56"/>
      <c r="C167" s="56"/>
      <c r="D167" s="56"/>
      <c r="E167" s="56"/>
      <c r="F167" s="56"/>
      <c r="H167" s="56"/>
      <c r="I167" s="56"/>
      <c r="K167" s="56"/>
      <c r="L167" s="56"/>
      <c r="N167" s="56"/>
      <c r="O167" s="56"/>
      <c r="R167" s="56"/>
    </row>
    <row r="168" spans="1:18" ht="12.75">
      <c r="A168" s="56"/>
      <c r="B168" s="56"/>
      <c r="C168" s="56"/>
      <c r="D168" s="56"/>
      <c r="E168" s="56"/>
      <c r="F168" s="56"/>
      <c r="H168" s="56"/>
      <c r="I168" s="56"/>
      <c r="K168" s="56"/>
      <c r="L168" s="56"/>
      <c r="N168" s="56"/>
      <c r="O168" s="56"/>
      <c r="R168" s="56"/>
    </row>
    <row r="169" spans="1:18" ht="12.75">
      <c r="A169" s="56"/>
      <c r="B169" s="56"/>
      <c r="C169" s="56"/>
      <c r="D169" s="56"/>
      <c r="E169" s="56"/>
      <c r="F169" s="56"/>
      <c r="H169" s="56"/>
      <c r="I169" s="56"/>
      <c r="K169" s="56"/>
      <c r="L169" s="56"/>
      <c r="N169" s="56"/>
      <c r="O169" s="56"/>
      <c r="R169" s="56"/>
    </row>
    <row r="170" spans="1:18" ht="12.75">
      <c r="A170" s="56"/>
      <c r="B170" s="56"/>
      <c r="C170" s="56"/>
      <c r="D170" s="56"/>
      <c r="E170" s="56"/>
      <c r="F170" s="56"/>
      <c r="H170" s="56"/>
      <c r="I170" s="56"/>
      <c r="K170" s="56"/>
      <c r="L170" s="56"/>
      <c r="N170" s="56"/>
      <c r="O170" s="56"/>
      <c r="R170" s="56"/>
    </row>
    <row r="171" spans="1:18" ht="12.75">
      <c r="A171" s="56"/>
      <c r="B171" s="56"/>
      <c r="C171" s="56"/>
      <c r="D171" s="56"/>
      <c r="E171" s="56"/>
      <c r="F171" s="56"/>
      <c r="H171" s="56"/>
      <c r="I171" s="56"/>
      <c r="K171" s="56"/>
      <c r="L171" s="56"/>
      <c r="N171" s="56"/>
      <c r="O171" s="56"/>
      <c r="R171" s="56"/>
    </row>
    <row r="172" spans="1:18" ht="12.75">
      <c r="A172" s="56"/>
      <c r="B172" s="56"/>
      <c r="C172" s="56"/>
      <c r="D172" s="56"/>
      <c r="E172" s="56"/>
      <c r="F172" s="56"/>
      <c r="H172" s="56"/>
      <c r="I172" s="56"/>
      <c r="K172" s="56"/>
      <c r="L172" s="56"/>
      <c r="N172" s="56"/>
      <c r="O172" s="56"/>
      <c r="R172" s="56"/>
    </row>
    <row r="173" spans="1:18" ht="12.75">
      <c r="A173" s="56"/>
      <c r="B173" s="56"/>
      <c r="C173" s="56"/>
      <c r="D173" s="56"/>
      <c r="E173" s="56"/>
      <c r="F173" s="56"/>
      <c r="H173" s="56"/>
      <c r="I173" s="56"/>
      <c r="K173" s="56"/>
      <c r="L173" s="56"/>
      <c r="N173" s="56"/>
      <c r="O173" s="56"/>
      <c r="R173" s="56"/>
    </row>
    <row r="174" spans="1:18" ht="12.75">
      <c r="A174" s="56"/>
      <c r="B174" s="56"/>
      <c r="C174" s="56"/>
      <c r="D174" s="56"/>
      <c r="E174" s="56"/>
      <c r="F174" s="56"/>
      <c r="H174" s="56"/>
      <c r="I174" s="56"/>
      <c r="K174" s="56"/>
      <c r="L174" s="56"/>
      <c r="N174" s="56"/>
      <c r="O174" s="56"/>
      <c r="R174" s="56"/>
    </row>
    <row r="175" spans="1:18" ht="12.75">
      <c r="A175" s="56"/>
      <c r="B175" s="56"/>
      <c r="C175" s="56"/>
      <c r="D175" s="56"/>
      <c r="E175" s="56"/>
      <c r="F175" s="56"/>
      <c r="H175" s="56"/>
      <c r="I175" s="56"/>
      <c r="K175" s="56"/>
      <c r="L175" s="56"/>
      <c r="N175" s="56"/>
      <c r="O175" s="56"/>
      <c r="R175" s="56"/>
    </row>
    <row r="176" spans="1:18" ht="12.75">
      <c r="A176" s="56"/>
      <c r="B176" s="56"/>
      <c r="C176" s="56"/>
      <c r="D176" s="56"/>
      <c r="E176" s="56"/>
      <c r="F176" s="56"/>
      <c r="H176" s="56"/>
      <c r="I176" s="56"/>
      <c r="K176" s="56"/>
      <c r="L176" s="56"/>
      <c r="N176" s="56"/>
      <c r="O176" s="56"/>
      <c r="R176" s="56"/>
    </row>
    <row r="177" spans="1:18" ht="12.75">
      <c r="A177" s="56"/>
      <c r="B177" s="56"/>
      <c r="C177" s="56"/>
      <c r="D177" s="56"/>
      <c r="E177" s="56"/>
      <c r="F177" s="56"/>
      <c r="H177" s="56"/>
      <c r="I177" s="56"/>
      <c r="K177" s="56"/>
      <c r="L177" s="56"/>
      <c r="N177" s="56"/>
      <c r="O177" s="56"/>
      <c r="R177" s="56"/>
    </row>
    <row r="178" spans="1:18" ht="12.75">
      <c r="A178" s="56"/>
      <c r="B178" s="56"/>
      <c r="C178" s="56"/>
      <c r="D178" s="56"/>
      <c r="E178" s="56"/>
      <c r="F178" s="56"/>
      <c r="H178" s="56"/>
      <c r="I178" s="56"/>
      <c r="K178" s="56"/>
      <c r="L178" s="56"/>
      <c r="N178" s="56"/>
      <c r="O178" s="56"/>
      <c r="R178" s="56"/>
    </row>
    <row r="179" spans="1:18" ht="12.75">
      <c r="A179" s="56"/>
      <c r="B179" s="56"/>
      <c r="C179" s="56"/>
      <c r="D179" s="56"/>
      <c r="E179" s="56"/>
      <c r="F179" s="56"/>
      <c r="H179" s="56"/>
      <c r="I179" s="56"/>
      <c r="K179" s="56"/>
      <c r="L179" s="56"/>
      <c r="N179" s="56"/>
      <c r="O179" s="56"/>
      <c r="R179" s="56"/>
    </row>
    <row r="180" spans="1:18" ht="12.75">
      <c r="A180" s="56"/>
      <c r="B180" s="56"/>
      <c r="C180" s="56"/>
      <c r="D180" s="56"/>
      <c r="E180" s="56"/>
      <c r="F180" s="56"/>
      <c r="H180" s="56"/>
      <c r="I180" s="56"/>
      <c r="K180" s="56"/>
      <c r="L180" s="56"/>
      <c r="N180" s="56"/>
      <c r="O180" s="56"/>
      <c r="R180" s="56"/>
    </row>
    <row r="181" spans="1:18" ht="12.75">
      <c r="A181" s="56"/>
      <c r="B181" s="56"/>
      <c r="C181" s="56"/>
      <c r="D181" s="56"/>
      <c r="E181" s="56"/>
      <c r="F181" s="56"/>
      <c r="H181" s="56"/>
      <c r="I181" s="56"/>
      <c r="K181" s="56"/>
      <c r="L181" s="56"/>
      <c r="N181" s="56"/>
      <c r="O181" s="56"/>
      <c r="R181" s="56"/>
    </row>
    <row r="182" spans="1:18" ht="12.75">
      <c r="A182" s="56"/>
      <c r="B182" s="56"/>
      <c r="C182" s="56"/>
      <c r="D182" s="56"/>
      <c r="E182" s="56"/>
      <c r="F182" s="56"/>
      <c r="H182" s="56"/>
      <c r="I182" s="56"/>
      <c r="K182" s="56"/>
      <c r="L182" s="56"/>
      <c r="N182" s="56"/>
      <c r="O182" s="56"/>
      <c r="R182" s="56"/>
    </row>
    <row r="183" spans="1:18" ht="12.75">
      <c r="A183" s="56"/>
      <c r="B183" s="56"/>
      <c r="C183" s="56"/>
      <c r="D183" s="56"/>
      <c r="E183" s="56"/>
      <c r="F183" s="56"/>
      <c r="H183" s="56"/>
      <c r="I183" s="56"/>
      <c r="K183" s="56"/>
      <c r="L183" s="56"/>
      <c r="N183" s="56"/>
      <c r="O183" s="56"/>
      <c r="R183" s="56"/>
    </row>
    <row r="184" spans="1:18" ht="12.75">
      <c r="A184" s="56"/>
      <c r="B184" s="56"/>
      <c r="C184" s="56"/>
      <c r="D184" s="56"/>
      <c r="E184" s="56"/>
      <c r="F184" s="56"/>
      <c r="H184" s="56"/>
      <c r="I184" s="56"/>
      <c r="K184" s="56"/>
      <c r="L184" s="56"/>
      <c r="N184" s="56"/>
      <c r="O184" s="56"/>
      <c r="R184" s="56"/>
    </row>
    <row r="185" spans="1:18" ht="12.75">
      <c r="A185" s="56"/>
      <c r="B185" s="56"/>
      <c r="C185" s="56"/>
      <c r="D185" s="56"/>
      <c r="E185" s="56"/>
      <c r="F185" s="56"/>
      <c r="H185" s="56"/>
      <c r="I185" s="56"/>
      <c r="K185" s="56"/>
      <c r="L185" s="56"/>
      <c r="N185" s="56"/>
      <c r="O185" s="56"/>
      <c r="R185" s="56"/>
    </row>
    <row r="186" spans="1:18" ht="12.75">
      <c r="A186" s="56"/>
      <c r="B186" s="56"/>
      <c r="C186" s="56"/>
      <c r="D186" s="56"/>
      <c r="E186" s="56"/>
      <c r="F186" s="56"/>
      <c r="H186" s="56"/>
      <c r="I186" s="56"/>
      <c r="K186" s="56"/>
      <c r="L186" s="56"/>
      <c r="N186" s="56"/>
      <c r="O186" s="56"/>
      <c r="R186" s="56"/>
    </row>
    <row r="187" spans="1:18" ht="12.75">
      <c r="A187" s="56"/>
      <c r="B187" s="56"/>
      <c r="C187" s="56"/>
      <c r="D187" s="56"/>
      <c r="E187" s="56"/>
      <c r="F187" s="56"/>
      <c r="H187" s="56"/>
      <c r="I187" s="56"/>
      <c r="K187" s="56"/>
      <c r="L187" s="56"/>
      <c r="N187" s="56"/>
      <c r="O187" s="56"/>
      <c r="R187" s="56"/>
    </row>
    <row r="188" spans="1:18" ht="12.75">
      <c r="A188" s="56"/>
      <c r="B188" s="56"/>
      <c r="C188" s="56"/>
      <c r="D188" s="56"/>
      <c r="E188" s="56"/>
      <c r="F188" s="56"/>
      <c r="H188" s="56"/>
      <c r="I188" s="56"/>
      <c r="K188" s="56"/>
      <c r="L188" s="56"/>
      <c r="N188" s="56"/>
      <c r="O188" s="56"/>
      <c r="R188" s="56"/>
    </row>
    <row r="189" spans="1:18" ht="12.75">
      <c r="A189" s="56"/>
      <c r="B189" s="56"/>
      <c r="C189" s="56"/>
      <c r="D189" s="56"/>
      <c r="E189" s="56"/>
      <c r="F189" s="56"/>
      <c r="H189" s="56"/>
      <c r="I189" s="56"/>
      <c r="K189" s="56"/>
      <c r="L189" s="56"/>
      <c r="N189" s="56"/>
      <c r="O189" s="56"/>
      <c r="R189" s="56"/>
    </row>
    <row r="190" spans="1:18" ht="12.75">
      <c r="A190" s="56"/>
      <c r="B190" s="56"/>
      <c r="C190" s="56"/>
      <c r="D190" s="56"/>
      <c r="E190" s="56"/>
      <c r="F190" s="56"/>
      <c r="H190" s="56"/>
      <c r="I190" s="56"/>
      <c r="K190" s="56"/>
      <c r="L190" s="56"/>
      <c r="N190" s="56"/>
      <c r="O190" s="56"/>
      <c r="R190" s="56"/>
    </row>
    <row r="191" spans="1:18" ht="12.75">
      <c r="A191" s="56"/>
      <c r="B191" s="56"/>
      <c r="C191" s="56"/>
      <c r="D191" s="56"/>
      <c r="E191" s="56"/>
      <c r="F191" s="56"/>
      <c r="H191" s="56"/>
      <c r="I191" s="56"/>
      <c r="K191" s="56"/>
      <c r="L191" s="56"/>
      <c r="N191" s="56"/>
      <c r="O191" s="56"/>
      <c r="R191" s="56"/>
    </row>
    <row r="192" spans="1:18" ht="12.75">
      <c r="A192" s="56"/>
      <c r="B192" s="56"/>
      <c r="C192" s="56"/>
      <c r="D192" s="56"/>
      <c r="E192" s="56"/>
      <c r="F192" s="56"/>
      <c r="H192" s="56"/>
      <c r="I192" s="56"/>
      <c r="K192" s="56"/>
      <c r="L192" s="56"/>
      <c r="N192" s="56"/>
      <c r="O192" s="56"/>
      <c r="R192" s="56"/>
    </row>
    <row r="193" spans="1:18" ht="12.75">
      <c r="A193" s="56"/>
      <c r="B193" s="56"/>
      <c r="C193" s="56"/>
      <c r="D193" s="56"/>
      <c r="E193" s="56"/>
      <c r="F193" s="56"/>
      <c r="H193" s="56"/>
      <c r="I193" s="56"/>
      <c r="K193" s="56"/>
      <c r="L193" s="56"/>
      <c r="N193" s="56"/>
      <c r="O193" s="56"/>
      <c r="R193" s="56"/>
    </row>
    <row r="194" spans="1:18" ht="12.75">
      <c r="A194" s="56"/>
      <c r="B194" s="56"/>
      <c r="C194" s="56"/>
      <c r="D194" s="56"/>
      <c r="E194" s="56"/>
      <c r="F194" s="56"/>
      <c r="H194" s="56"/>
      <c r="I194" s="56"/>
      <c r="K194" s="56"/>
      <c r="L194" s="56"/>
      <c r="N194" s="56"/>
      <c r="O194" s="56"/>
      <c r="R194" s="56"/>
    </row>
    <row r="195" spans="1:18" ht="12.75">
      <c r="A195" s="56"/>
      <c r="B195" s="56"/>
      <c r="C195" s="56"/>
      <c r="D195" s="56"/>
      <c r="E195" s="56"/>
      <c r="F195" s="56"/>
      <c r="H195" s="56"/>
      <c r="I195" s="56"/>
      <c r="K195" s="56"/>
      <c r="L195" s="56"/>
      <c r="N195" s="56"/>
      <c r="O195" s="56"/>
      <c r="R195" s="56"/>
    </row>
    <row r="196" spans="1:18" ht="12.75">
      <c r="A196" s="56"/>
      <c r="B196" s="56"/>
      <c r="C196" s="56"/>
      <c r="D196" s="56"/>
      <c r="E196" s="56"/>
      <c r="F196" s="56"/>
      <c r="H196" s="56"/>
      <c r="I196" s="56"/>
      <c r="K196" s="56"/>
      <c r="L196" s="56"/>
      <c r="N196" s="56"/>
      <c r="O196" s="56"/>
      <c r="R196" s="56"/>
    </row>
  </sheetData>
  <sheetProtection/>
  <mergeCells count="6">
    <mergeCell ref="P6:Q6"/>
    <mergeCell ref="B40:E40"/>
    <mergeCell ref="C5:E5"/>
    <mergeCell ref="G5:H5"/>
    <mergeCell ref="I5:J5"/>
    <mergeCell ref="P5:Q5"/>
  </mergeCells>
  <printOptions/>
  <pageMargins left="0.11805555555555557" right="0.03958333333333333" top="0" bottom="0" header="0.5118055555555556" footer="0.5118055555555556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F1">
      <selection activeCell="P9" sqref="P9"/>
    </sheetView>
  </sheetViews>
  <sheetFormatPr defaultColWidth="11.7109375" defaultRowHeight="12.75"/>
  <cols>
    <col min="1" max="1" width="2.57421875" style="0" customWidth="1"/>
    <col min="2" max="2" width="19.421875" style="0" customWidth="1"/>
    <col min="3" max="3" width="3.7109375" style="0" customWidth="1"/>
    <col min="4" max="4" width="5.140625" style="0" customWidth="1"/>
    <col min="5" max="5" width="5.57421875" style="0" customWidth="1"/>
    <col min="6" max="6" width="8.140625" style="0" customWidth="1"/>
    <col min="7" max="7" width="9.00390625" style="0" customWidth="1"/>
    <col min="8" max="8" width="8.8515625" style="0" customWidth="1"/>
    <col min="9" max="9" width="8.140625" style="0" customWidth="1"/>
    <col min="10" max="10" width="10.7109375" style="0" customWidth="1"/>
    <col min="11" max="11" width="8.8515625" style="0" customWidth="1"/>
    <col min="12" max="12" width="11.140625" style="0" customWidth="1"/>
    <col min="13" max="13" width="9.7109375" style="0" customWidth="1"/>
    <col min="14" max="14" width="8.57421875" style="0" customWidth="1"/>
    <col min="15" max="15" width="9.7109375" style="0" customWidth="1"/>
    <col min="16" max="16" width="9.140625" style="0" customWidth="1"/>
    <col min="17" max="17" width="7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3"/>
      <c r="P1" s="1"/>
      <c r="Q1" s="1"/>
    </row>
    <row r="2" spans="1:17" ht="15">
      <c r="A2" s="1"/>
      <c r="B2" s="4" t="s">
        <v>118</v>
      </c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2" t="s">
        <v>1</v>
      </c>
      <c r="O2" s="3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3</v>
      </c>
      <c r="O3" s="3"/>
      <c r="P3" s="1"/>
      <c r="Q3" s="1"/>
    </row>
    <row r="4" spans="1:17" ht="12.75">
      <c r="A4" s="6"/>
      <c r="B4" s="7" t="s">
        <v>5</v>
      </c>
      <c r="C4" s="221" t="s">
        <v>6</v>
      </c>
      <c r="D4" s="221"/>
      <c r="E4" s="221"/>
      <c r="F4" s="124"/>
      <c r="G4" s="9" t="s">
        <v>7</v>
      </c>
      <c r="H4" s="221" t="s">
        <v>8</v>
      </c>
      <c r="I4" s="221"/>
      <c r="J4" s="221" t="s">
        <v>75</v>
      </c>
      <c r="K4" s="221"/>
      <c r="L4" s="10" t="s">
        <v>10</v>
      </c>
      <c r="M4" s="9" t="s">
        <v>11</v>
      </c>
      <c r="N4" s="10" t="s">
        <v>33</v>
      </c>
      <c r="O4" s="223" t="s">
        <v>15</v>
      </c>
      <c r="P4" s="223"/>
      <c r="Q4" s="12"/>
    </row>
    <row r="5" spans="1:17" ht="12.75">
      <c r="A5" s="13" t="s">
        <v>16</v>
      </c>
      <c r="B5" s="14" t="s">
        <v>17</v>
      </c>
      <c r="C5" s="15"/>
      <c r="D5" s="15"/>
      <c r="E5" s="15"/>
      <c r="F5" s="15" t="s">
        <v>111</v>
      </c>
      <c r="G5" s="15" t="s">
        <v>18</v>
      </c>
      <c r="H5" s="16"/>
      <c r="I5" s="17"/>
      <c r="J5" s="18"/>
      <c r="K5" s="19"/>
      <c r="L5" s="15" t="s">
        <v>17</v>
      </c>
      <c r="M5" s="20" t="s">
        <v>110</v>
      </c>
      <c r="N5" s="15" t="s">
        <v>20</v>
      </c>
      <c r="O5" s="221" t="s">
        <v>17</v>
      </c>
      <c r="P5" s="221"/>
      <c r="Q5" s="7" t="s">
        <v>21</v>
      </c>
    </row>
    <row r="6" spans="1:17" ht="12.75">
      <c r="A6" s="21"/>
      <c r="B6" s="22"/>
      <c r="C6" s="22" t="s">
        <v>22</v>
      </c>
      <c r="D6" s="22" t="s">
        <v>23</v>
      </c>
      <c r="E6" s="24" t="s">
        <v>24</v>
      </c>
      <c r="F6" s="182"/>
      <c r="G6" s="22" t="s">
        <v>84</v>
      </c>
      <c r="H6" s="23" t="s">
        <v>17</v>
      </c>
      <c r="I6" s="22" t="s">
        <v>21</v>
      </c>
      <c r="J6" s="23" t="s">
        <v>27</v>
      </c>
      <c r="K6" s="24" t="s">
        <v>28</v>
      </c>
      <c r="L6" s="22" t="s">
        <v>112</v>
      </c>
      <c r="M6" s="25"/>
      <c r="N6" s="26"/>
      <c r="O6" s="27" t="s">
        <v>30</v>
      </c>
      <c r="P6" s="27" t="s">
        <v>31</v>
      </c>
      <c r="Q6" s="22"/>
    </row>
    <row r="7" spans="1:17" ht="12.75">
      <c r="A7" s="28"/>
      <c r="B7" s="8">
        <v>2</v>
      </c>
      <c r="C7" s="8">
        <v>3</v>
      </c>
      <c r="D7" s="8">
        <v>4</v>
      </c>
      <c r="E7" s="30">
        <v>5</v>
      </c>
      <c r="F7" s="183">
        <v>6</v>
      </c>
      <c r="G7" s="8">
        <v>7</v>
      </c>
      <c r="H7" s="30">
        <v>8</v>
      </c>
      <c r="I7" s="8">
        <v>9</v>
      </c>
      <c r="J7" s="30">
        <v>10</v>
      </c>
      <c r="K7" s="8">
        <v>11</v>
      </c>
      <c r="L7" s="30">
        <v>12</v>
      </c>
      <c r="M7" s="8">
        <v>13</v>
      </c>
      <c r="N7" s="32">
        <v>14</v>
      </c>
      <c r="O7" s="32">
        <v>15</v>
      </c>
      <c r="P7" s="33">
        <v>16</v>
      </c>
      <c r="Q7" s="32">
        <v>17</v>
      </c>
    </row>
    <row r="8" spans="1:17" ht="12.75">
      <c r="A8" s="34">
        <v>1</v>
      </c>
      <c r="B8" s="40" t="s">
        <v>34</v>
      </c>
      <c r="C8" s="36"/>
      <c r="D8" s="36"/>
      <c r="E8" s="37"/>
      <c r="F8" s="184"/>
      <c r="G8" s="186"/>
      <c r="H8" s="187"/>
      <c r="I8" s="186"/>
      <c r="J8" s="187"/>
      <c r="K8" s="188"/>
      <c r="L8" s="189"/>
      <c r="M8" s="188"/>
      <c r="N8" s="188"/>
      <c r="O8" s="188"/>
      <c r="P8" s="189"/>
      <c r="Q8" s="188"/>
    </row>
    <row r="9" spans="1:17" ht="12.75">
      <c r="A9" s="34"/>
      <c r="B9" s="40" t="s">
        <v>35</v>
      </c>
      <c r="C9" s="42">
        <v>756</v>
      </c>
      <c r="D9" s="42">
        <v>75616</v>
      </c>
      <c r="E9" s="121" t="s">
        <v>79</v>
      </c>
      <c r="F9" s="198">
        <v>1100000</v>
      </c>
      <c r="G9" s="144">
        <v>80904.37</v>
      </c>
      <c r="H9" s="187">
        <v>83644.06</v>
      </c>
      <c r="I9" s="186">
        <v>2739.69</v>
      </c>
      <c r="J9" s="187"/>
      <c r="K9" s="188"/>
      <c r="L9" s="189"/>
      <c r="M9" s="188"/>
      <c r="N9" s="45"/>
      <c r="O9" s="188"/>
      <c r="P9" s="189"/>
      <c r="Q9" s="188">
        <v>1882.79</v>
      </c>
    </row>
    <row r="10" spans="1:17" ht="12.75">
      <c r="A10" s="34" t="s">
        <v>76</v>
      </c>
      <c r="B10" s="40" t="s">
        <v>95</v>
      </c>
      <c r="C10" s="42">
        <v>756</v>
      </c>
      <c r="D10" s="42">
        <v>75616</v>
      </c>
      <c r="E10" s="121" t="s">
        <v>78</v>
      </c>
      <c r="F10" s="199"/>
      <c r="G10" s="185">
        <v>20632</v>
      </c>
      <c r="H10" s="190">
        <v>20632</v>
      </c>
      <c r="I10" s="130">
        <v>0</v>
      </c>
      <c r="J10" s="190">
        <v>1712.6</v>
      </c>
      <c r="K10" s="130">
        <v>558</v>
      </c>
      <c r="L10" s="190">
        <v>21786.6</v>
      </c>
      <c r="M10" s="130">
        <v>1023.6</v>
      </c>
      <c r="N10" s="130">
        <v>0</v>
      </c>
      <c r="O10" s="130">
        <v>20771</v>
      </c>
      <c r="P10" s="130">
        <v>0</v>
      </c>
      <c r="Q10" s="130">
        <v>8</v>
      </c>
    </row>
    <row r="11" spans="1:17" ht="12.75">
      <c r="A11" s="34"/>
      <c r="B11" s="40"/>
      <c r="C11" s="42"/>
      <c r="D11" s="42"/>
      <c r="E11" s="121"/>
      <c r="F11" s="198"/>
      <c r="G11" s="45"/>
      <c r="H11" s="76"/>
      <c r="I11" s="45"/>
      <c r="J11" s="76"/>
      <c r="K11" s="45"/>
      <c r="L11" s="76"/>
      <c r="M11" s="45"/>
      <c r="N11" s="44"/>
      <c r="O11" s="45"/>
      <c r="P11" s="76"/>
      <c r="Q11" s="45"/>
    </row>
    <row r="12" spans="1:17" ht="12.75">
      <c r="A12" s="34">
        <v>2</v>
      </c>
      <c r="B12" s="40" t="s">
        <v>34</v>
      </c>
      <c r="C12" s="42"/>
      <c r="D12" s="42"/>
      <c r="E12" s="121"/>
      <c r="F12" s="198"/>
      <c r="G12" s="45"/>
      <c r="H12" s="76"/>
      <c r="I12" s="45"/>
      <c r="J12" s="76"/>
      <c r="K12" s="45"/>
      <c r="L12" s="76"/>
      <c r="M12" s="45"/>
      <c r="N12" s="44"/>
      <c r="O12" s="45"/>
      <c r="P12" s="76"/>
      <c r="Q12" s="45"/>
    </row>
    <row r="13" spans="1:17" ht="12.75">
      <c r="A13" s="34"/>
      <c r="B13" s="40" t="s">
        <v>36</v>
      </c>
      <c r="C13" s="42">
        <v>756</v>
      </c>
      <c r="D13" s="42">
        <v>75615</v>
      </c>
      <c r="E13" s="121" t="s">
        <v>79</v>
      </c>
      <c r="F13" s="198">
        <v>3625486</v>
      </c>
      <c r="G13" s="45">
        <v>176204.94</v>
      </c>
      <c r="H13" s="76">
        <v>177826.4</v>
      </c>
      <c r="I13" s="45">
        <v>1621.46</v>
      </c>
      <c r="J13" s="76">
        <v>3584030</v>
      </c>
      <c r="K13" s="45">
        <v>36136.1</v>
      </c>
      <c r="L13" s="76">
        <v>3724098.84</v>
      </c>
      <c r="M13" s="45">
        <v>878814.24</v>
      </c>
      <c r="N13" s="44">
        <v>0</v>
      </c>
      <c r="O13" s="45">
        <v>2845284.6</v>
      </c>
      <c r="P13" s="45">
        <v>47359.3</v>
      </c>
      <c r="Q13" s="45">
        <v>0</v>
      </c>
    </row>
    <row r="14" spans="1:17" ht="12.75">
      <c r="A14" s="34" t="s">
        <v>87</v>
      </c>
      <c r="B14" s="40" t="s">
        <v>95</v>
      </c>
      <c r="C14" s="42">
        <v>756</v>
      </c>
      <c r="D14" s="42">
        <v>75615</v>
      </c>
      <c r="E14" s="121" t="s">
        <v>78</v>
      </c>
      <c r="F14" s="198"/>
      <c r="G14" s="45">
        <v>5447</v>
      </c>
      <c r="H14" s="76">
        <v>5447</v>
      </c>
      <c r="I14" s="45">
        <v>0</v>
      </c>
      <c r="J14" s="76">
        <v>1463</v>
      </c>
      <c r="K14" s="45">
        <v>2141</v>
      </c>
      <c r="L14" s="76">
        <v>4769</v>
      </c>
      <c r="M14" s="45">
        <v>1463</v>
      </c>
      <c r="N14" s="44">
        <v>0</v>
      </c>
      <c r="O14" s="45">
        <v>3306</v>
      </c>
      <c r="P14" s="44">
        <v>0</v>
      </c>
      <c r="Q14" s="45">
        <v>0</v>
      </c>
    </row>
    <row r="15" spans="1:17" ht="12.75">
      <c r="A15" s="34" t="s">
        <v>88</v>
      </c>
      <c r="B15" s="40" t="s">
        <v>99</v>
      </c>
      <c r="C15" s="42">
        <v>756</v>
      </c>
      <c r="D15" s="42">
        <v>75615</v>
      </c>
      <c r="E15" s="121" t="s">
        <v>78</v>
      </c>
      <c r="F15" s="198"/>
      <c r="G15" s="45">
        <v>51128</v>
      </c>
      <c r="H15" s="76">
        <v>51128</v>
      </c>
      <c r="I15" s="45">
        <v>0</v>
      </c>
      <c r="J15" s="76">
        <v>0</v>
      </c>
      <c r="K15" s="45">
        <v>0</v>
      </c>
      <c r="L15" s="76">
        <v>51128</v>
      </c>
      <c r="M15" s="45">
        <v>3061</v>
      </c>
      <c r="N15" s="44">
        <v>0</v>
      </c>
      <c r="O15" s="45">
        <v>48067</v>
      </c>
      <c r="P15" s="44">
        <v>0</v>
      </c>
      <c r="Q15" s="45">
        <v>0</v>
      </c>
    </row>
    <row r="16" spans="1:17" ht="12.75">
      <c r="A16" s="59"/>
      <c r="B16" s="60" t="s">
        <v>37</v>
      </c>
      <c r="C16" s="61"/>
      <c r="D16" s="61"/>
      <c r="E16" s="181"/>
      <c r="F16" s="200">
        <f>SUM(F9:F15)</f>
        <v>4725486</v>
      </c>
      <c r="G16" s="77">
        <f>SUM(G9:G15)</f>
        <v>334316.31</v>
      </c>
      <c r="H16" s="77">
        <v>338677.46</v>
      </c>
      <c r="I16" s="77">
        <v>4361.15</v>
      </c>
      <c r="J16" s="79">
        <f>SUM(J9:J15)</f>
        <v>3587205.6</v>
      </c>
      <c r="K16" s="77">
        <f>SUM(K9:K15)</f>
        <v>38835.1</v>
      </c>
      <c r="L16" s="80">
        <v>4984332.81</v>
      </c>
      <c r="M16" s="77">
        <v>1252797.06</v>
      </c>
      <c r="N16" s="78">
        <v>844.7</v>
      </c>
      <c r="O16" s="77">
        <v>3733426.54</v>
      </c>
      <c r="P16" s="78">
        <v>146830.08</v>
      </c>
      <c r="Q16" s="77">
        <v>1890.79</v>
      </c>
    </row>
    <row r="17" spans="1:17" ht="12.75">
      <c r="A17" s="34">
        <v>3</v>
      </c>
      <c r="B17" s="40" t="s">
        <v>38</v>
      </c>
      <c r="C17" s="42"/>
      <c r="D17" s="42"/>
      <c r="E17" s="121"/>
      <c r="F17" s="198"/>
      <c r="G17" s="45"/>
      <c r="H17" s="76"/>
      <c r="I17" s="45"/>
      <c r="J17" s="76"/>
      <c r="K17" s="45"/>
      <c r="L17" s="76"/>
      <c r="M17" s="45"/>
      <c r="N17" s="44"/>
      <c r="O17" s="45"/>
      <c r="P17" s="76"/>
      <c r="Q17" s="45"/>
    </row>
    <row r="18" spans="1:17" ht="12.75">
      <c r="A18" s="34"/>
      <c r="B18" s="40" t="s">
        <v>35</v>
      </c>
      <c r="C18" s="42">
        <v>756</v>
      </c>
      <c r="D18" s="42">
        <v>75616</v>
      </c>
      <c r="E18" s="121" t="s">
        <v>80</v>
      </c>
      <c r="F18" s="198">
        <v>569000</v>
      </c>
      <c r="G18" s="45">
        <v>131263.44</v>
      </c>
      <c r="H18" s="76">
        <v>134090.98</v>
      </c>
      <c r="I18" s="45">
        <v>2827.54</v>
      </c>
      <c r="J18" s="76">
        <v>567487</v>
      </c>
      <c r="K18" s="45">
        <v>1548</v>
      </c>
      <c r="L18" s="76">
        <v>697202.44</v>
      </c>
      <c r="M18" s="45">
        <v>192213.42</v>
      </c>
      <c r="N18" s="44">
        <v>184.8</v>
      </c>
      <c r="O18" s="45">
        <v>506794.69</v>
      </c>
      <c r="P18" s="76">
        <v>106760.18</v>
      </c>
      <c r="Q18" s="45">
        <v>1805.67</v>
      </c>
    </row>
    <row r="19" spans="1:17" ht="12.75">
      <c r="A19" s="34" t="s">
        <v>89</v>
      </c>
      <c r="B19" s="40" t="s">
        <v>95</v>
      </c>
      <c r="C19" s="42">
        <v>756</v>
      </c>
      <c r="D19" s="42">
        <v>75616</v>
      </c>
      <c r="E19" s="121" t="s">
        <v>96</v>
      </c>
      <c r="F19" s="199"/>
      <c r="G19" s="130">
        <v>29004</v>
      </c>
      <c r="H19" s="190">
        <v>29004</v>
      </c>
      <c r="I19" s="130">
        <v>0</v>
      </c>
      <c r="J19" s="190">
        <v>2481.25</v>
      </c>
      <c r="K19" s="130">
        <v>637</v>
      </c>
      <c r="L19" s="190">
        <v>30848.25</v>
      </c>
      <c r="M19" s="130">
        <v>2552.25</v>
      </c>
      <c r="N19" s="191">
        <v>0</v>
      </c>
      <c r="O19" s="130">
        <v>28296</v>
      </c>
      <c r="P19" s="130">
        <v>0</v>
      </c>
      <c r="Q19" s="130">
        <v>0</v>
      </c>
    </row>
    <row r="20" spans="1:17" ht="12.75">
      <c r="A20" s="34"/>
      <c r="B20" s="40"/>
      <c r="C20" s="42"/>
      <c r="D20" s="42"/>
      <c r="E20" s="121"/>
      <c r="F20" s="198"/>
      <c r="G20" s="45"/>
      <c r="H20" s="76"/>
      <c r="I20" s="45"/>
      <c r="J20" s="76"/>
      <c r="K20" s="45"/>
      <c r="L20" s="76"/>
      <c r="M20" s="45"/>
      <c r="N20" s="44"/>
      <c r="O20" s="45"/>
      <c r="P20" s="76"/>
      <c r="Q20" s="45"/>
    </row>
    <row r="21" spans="1:17" ht="12.75">
      <c r="A21" s="34">
        <v>4</v>
      </c>
      <c r="B21" s="40" t="s">
        <v>38</v>
      </c>
      <c r="C21" s="42"/>
      <c r="D21" s="42"/>
      <c r="E21" s="121"/>
      <c r="F21" s="198"/>
      <c r="G21" s="45"/>
      <c r="H21" s="76"/>
      <c r="I21" s="45"/>
      <c r="J21" s="76"/>
      <c r="K21" s="45"/>
      <c r="L21" s="76"/>
      <c r="M21" s="45"/>
      <c r="N21" s="44"/>
      <c r="O21" s="45"/>
      <c r="P21" s="76"/>
      <c r="Q21" s="45"/>
    </row>
    <row r="22" spans="1:17" ht="12.75">
      <c r="A22" s="34"/>
      <c r="B22" s="40" t="s">
        <v>36</v>
      </c>
      <c r="C22" s="42">
        <v>756</v>
      </c>
      <c r="D22" s="42">
        <v>75615</v>
      </c>
      <c r="E22" s="121" t="s">
        <v>80</v>
      </c>
      <c r="F22" s="198">
        <v>23000</v>
      </c>
      <c r="G22" s="45">
        <v>2790</v>
      </c>
      <c r="H22" s="76">
        <v>2828</v>
      </c>
      <c r="I22" s="45">
        <v>38</v>
      </c>
      <c r="J22" s="76">
        <v>22296</v>
      </c>
      <c r="K22" s="45">
        <v>0</v>
      </c>
      <c r="L22" s="76">
        <v>25086</v>
      </c>
      <c r="M22" s="45">
        <v>9628</v>
      </c>
      <c r="N22" s="44">
        <v>8.8</v>
      </c>
      <c r="O22" s="45">
        <v>15459</v>
      </c>
      <c r="P22" s="76">
        <v>2214</v>
      </c>
      <c r="Q22" s="45">
        <v>1</v>
      </c>
    </row>
    <row r="23" spans="1:17" ht="12.75">
      <c r="A23" s="34" t="s">
        <v>90</v>
      </c>
      <c r="B23" s="40" t="s">
        <v>95</v>
      </c>
      <c r="C23" s="42">
        <v>756</v>
      </c>
      <c r="D23" s="42">
        <v>75615</v>
      </c>
      <c r="E23" s="121" t="s">
        <v>96</v>
      </c>
      <c r="F23" s="198"/>
      <c r="G23" s="45">
        <v>51</v>
      </c>
      <c r="H23" s="76">
        <v>51</v>
      </c>
      <c r="I23" s="45">
        <v>0</v>
      </c>
      <c r="J23" s="76">
        <v>70</v>
      </c>
      <c r="K23" s="45">
        <v>0</v>
      </c>
      <c r="L23" s="76">
        <v>121</v>
      </c>
      <c r="M23" s="45">
        <v>112</v>
      </c>
      <c r="N23" s="44">
        <v>0</v>
      </c>
      <c r="O23" s="45">
        <v>9</v>
      </c>
      <c r="P23" s="76">
        <v>0</v>
      </c>
      <c r="Q23" s="45">
        <v>0</v>
      </c>
    </row>
    <row r="24" spans="1:17" ht="12.75">
      <c r="A24" s="59"/>
      <c r="B24" s="60" t="s">
        <v>37</v>
      </c>
      <c r="C24" s="61"/>
      <c r="D24" s="61"/>
      <c r="E24" s="123"/>
      <c r="F24" s="200">
        <f>SUM(F18:F23)</f>
        <v>592000</v>
      </c>
      <c r="G24" s="77">
        <f>SUM(G18:G23)</f>
        <v>163108.44</v>
      </c>
      <c r="H24" s="80">
        <v>165973.98</v>
      </c>
      <c r="I24" s="77">
        <v>2865.54</v>
      </c>
      <c r="J24" s="80">
        <f>SUM(J18:J23)</f>
        <v>592334.25</v>
      </c>
      <c r="K24" s="77">
        <f>SUM(K18:K23)</f>
        <v>2185</v>
      </c>
      <c r="L24" s="80">
        <v>753257.69</v>
      </c>
      <c r="M24" s="77">
        <v>204505.67</v>
      </c>
      <c r="N24" s="78">
        <v>193.6</v>
      </c>
      <c r="O24" s="77">
        <v>550558.69</v>
      </c>
      <c r="P24" s="77">
        <v>108977.18</v>
      </c>
      <c r="Q24" s="77">
        <v>1806.67</v>
      </c>
    </row>
    <row r="25" spans="1:17" ht="12.75">
      <c r="A25" s="34">
        <v>5</v>
      </c>
      <c r="B25" s="40" t="s">
        <v>39</v>
      </c>
      <c r="C25" s="42"/>
      <c r="D25" s="42"/>
      <c r="E25" s="121"/>
      <c r="F25" s="198"/>
      <c r="G25" s="45"/>
      <c r="H25" s="76"/>
      <c r="I25" s="45"/>
      <c r="J25" s="76"/>
      <c r="K25" s="45"/>
      <c r="L25" s="76"/>
      <c r="M25" s="45"/>
      <c r="N25" s="44"/>
      <c r="O25" s="45"/>
      <c r="P25" s="76"/>
      <c r="Q25" s="45"/>
    </row>
    <row r="26" spans="1:17" ht="12.75">
      <c r="A26" s="34"/>
      <c r="B26" s="40" t="s">
        <v>35</v>
      </c>
      <c r="C26" s="42">
        <v>756</v>
      </c>
      <c r="D26" s="42">
        <v>75616</v>
      </c>
      <c r="E26" s="121" t="s">
        <v>81</v>
      </c>
      <c r="F26" s="198">
        <v>11000</v>
      </c>
      <c r="G26" s="45">
        <v>1270</v>
      </c>
      <c r="H26" s="76">
        <v>1373.7</v>
      </c>
      <c r="I26" s="45">
        <v>103.7</v>
      </c>
      <c r="J26" s="76">
        <v>11103</v>
      </c>
      <c r="K26" s="45">
        <v>20</v>
      </c>
      <c r="L26" s="76">
        <v>12353</v>
      </c>
      <c r="M26" s="45">
        <v>4776</v>
      </c>
      <c r="N26" s="44">
        <v>8.8</v>
      </c>
      <c r="O26" s="45">
        <v>7673.2</v>
      </c>
      <c r="P26" s="76">
        <v>1506.2</v>
      </c>
      <c r="Q26" s="45">
        <v>96.2</v>
      </c>
    </row>
    <row r="27" spans="1:17" ht="12.75">
      <c r="A27" s="34" t="s">
        <v>91</v>
      </c>
      <c r="B27" s="40" t="s">
        <v>95</v>
      </c>
      <c r="C27" s="42">
        <v>756</v>
      </c>
      <c r="D27" s="42">
        <v>75616</v>
      </c>
      <c r="E27" s="121" t="s">
        <v>97</v>
      </c>
      <c r="F27" s="199"/>
      <c r="G27" s="130">
        <v>45</v>
      </c>
      <c r="H27" s="190">
        <v>45</v>
      </c>
      <c r="I27" s="130">
        <v>0</v>
      </c>
      <c r="J27" s="190">
        <v>35</v>
      </c>
      <c r="K27" s="130">
        <v>0</v>
      </c>
      <c r="L27" s="190">
        <v>80</v>
      </c>
      <c r="M27" s="130">
        <v>14</v>
      </c>
      <c r="N27" s="191">
        <v>0</v>
      </c>
      <c r="O27" s="130">
        <v>66</v>
      </c>
      <c r="P27" s="130">
        <v>0</v>
      </c>
      <c r="Q27" s="130">
        <v>0</v>
      </c>
    </row>
    <row r="28" spans="1:17" ht="12.75">
      <c r="A28" s="34"/>
      <c r="B28" s="40"/>
      <c r="C28" s="42"/>
      <c r="D28" s="42"/>
      <c r="E28" s="121"/>
      <c r="F28" s="198"/>
      <c r="G28" s="45"/>
      <c r="H28" s="76"/>
      <c r="I28" s="45"/>
      <c r="J28" s="76"/>
      <c r="K28" s="45"/>
      <c r="L28" s="76"/>
      <c r="M28" s="45"/>
      <c r="N28" s="44"/>
      <c r="O28" s="45"/>
      <c r="P28" s="76"/>
      <c r="Q28" s="45"/>
    </row>
    <row r="29" spans="1:17" ht="12.75">
      <c r="A29" s="34">
        <v>6</v>
      </c>
      <c r="B29" s="40" t="s">
        <v>39</v>
      </c>
      <c r="C29" s="42"/>
      <c r="D29" s="42"/>
      <c r="E29" s="121"/>
      <c r="F29" s="198"/>
      <c r="G29" s="45"/>
      <c r="H29" s="76"/>
      <c r="I29" s="45"/>
      <c r="J29" s="76"/>
      <c r="K29" s="45"/>
      <c r="L29" s="76"/>
      <c r="M29" s="45"/>
      <c r="N29" s="44"/>
      <c r="O29" s="45"/>
      <c r="P29" s="76"/>
      <c r="Q29" s="45"/>
    </row>
    <row r="30" spans="1:17" ht="12.75">
      <c r="A30" s="34"/>
      <c r="B30" s="40" t="s">
        <v>36</v>
      </c>
      <c r="C30" s="42">
        <v>756</v>
      </c>
      <c r="D30" s="42">
        <v>75615</v>
      </c>
      <c r="E30" s="121" t="s">
        <v>81</v>
      </c>
      <c r="F30" s="198">
        <v>58000</v>
      </c>
      <c r="G30" s="45">
        <v>-0.2</v>
      </c>
      <c r="H30" s="76">
        <v>0</v>
      </c>
      <c r="I30" s="45">
        <v>0.2</v>
      </c>
      <c r="J30" s="76">
        <v>58142</v>
      </c>
      <c r="K30" s="45">
        <v>0</v>
      </c>
      <c r="L30" s="76">
        <v>58141.8</v>
      </c>
      <c r="M30" s="45">
        <v>16092</v>
      </c>
      <c r="N30" s="44">
        <v>0</v>
      </c>
      <c r="O30" s="45">
        <v>42049.8</v>
      </c>
      <c r="P30" s="76">
        <v>8.8</v>
      </c>
      <c r="Q30" s="45">
        <v>0</v>
      </c>
    </row>
    <row r="31" spans="1:17" ht="12.75">
      <c r="A31" s="34" t="s">
        <v>92</v>
      </c>
      <c r="B31" s="40" t="s">
        <v>95</v>
      </c>
      <c r="C31" s="42">
        <v>756</v>
      </c>
      <c r="D31" s="42">
        <v>75615</v>
      </c>
      <c r="E31" s="121" t="s">
        <v>97</v>
      </c>
      <c r="F31" s="198"/>
      <c r="G31" s="45">
        <v>0</v>
      </c>
      <c r="H31" s="76">
        <v>0</v>
      </c>
      <c r="I31" s="45">
        <v>0</v>
      </c>
      <c r="J31" s="76">
        <v>0</v>
      </c>
      <c r="K31" s="45">
        <v>0</v>
      </c>
      <c r="L31" s="76">
        <v>0</v>
      </c>
      <c r="M31" s="45">
        <v>0</v>
      </c>
      <c r="N31" s="44">
        <v>0</v>
      </c>
      <c r="O31" s="45">
        <v>0</v>
      </c>
      <c r="P31" s="76">
        <v>0</v>
      </c>
      <c r="Q31" s="45">
        <v>0</v>
      </c>
    </row>
    <row r="32" spans="1:17" ht="12.75">
      <c r="A32" s="59"/>
      <c r="B32" s="60" t="s">
        <v>37</v>
      </c>
      <c r="C32" s="61"/>
      <c r="D32" s="61"/>
      <c r="E32" s="123"/>
      <c r="F32" s="200">
        <f>SUM(F26:F31)</f>
        <v>69000</v>
      </c>
      <c r="G32" s="77">
        <f>SUM(G26:G31)</f>
        <v>1314.8</v>
      </c>
      <c r="H32" s="80">
        <v>1418.7</v>
      </c>
      <c r="I32" s="77">
        <v>103.9</v>
      </c>
      <c r="J32" s="80">
        <v>69280</v>
      </c>
      <c r="K32" s="77">
        <v>20</v>
      </c>
      <c r="L32" s="80">
        <v>70574.8</v>
      </c>
      <c r="M32" s="77">
        <v>20882</v>
      </c>
      <c r="N32" s="78">
        <v>8.8</v>
      </c>
      <c r="O32" s="77">
        <v>49789</v>
      </c>
      <c r="P32" s="79">
        <v>1515</v>
      </c>
      <c r="Q32" s="77">
        <v>96.2</v>
      </c>
    </row>
    <row r="33" spans="1:17" ht="12.75">
      <c r="A33" s="34">
        <v>7</v>
      </c>
      <c r="B33" s="40" t="s">
        <v>40</v>
      </c>
      <c r="C33" s="42"/>
      <c r="D33" s="42"/>
      <c r="E33" s="121"/>
      <c r="F33" s="198"/>
      <c r="G33" s="45"/>
      <c r="H33" s="76"/>
      <c r="I33" s="45"/>
      <c r="J33" s="76"/>
      <c r="K33" s="45"/>
      <c r="L33" s="76"/>
      <c r="M33" s="45"/>
      <c r="N33" s="45"/>
      <c r="O33" s="45"/>
      <c r="P33" s="76"/>
      <c r="Q33" s="45"/>
    </row>
    <row r="34" spans="1:17" ht="12.75">
      <c r="A34" s="34"/>
      <c r="B34" s="40" t="s">
        <v>35</v>
      </c>
      <c r="C34" s="42">
        <v>756</v>
      </c>
      <c r="D34" s="42">
        <v>75616</v>
      </c>
      <c r="E34" s="121" t="s">
        <v>82</v>
      </c>
      <c r="F34" s="198">
        <v>126000</v>
      </c>
      <c r="G34" s="45">
        <v>1673</v>
      </c>
      <c r="H34" s="76">
        <v>1673</v>
      </c>
      <c r="I34" s="45">
        <v>0</v>
      </c>
      <c r="J34" s="76">
        <v>139525</v>
      </c>
      <c r="K34" s="45">
        <v>3119</v>
      </c>
      <c r="L34" s="76">
        <v>138079</v>
      </c>
      <c r="M34" s="45">
        <v>57170</v>
      </c>
      <c r="N34" s="45">
        <v>0</v>
      </c>
      <c r="O34" s="45">
        <v>80909</v>
      </c>
      <c r="P34" s="76">
        <v>14743</v>
      </c>
      <c r="Q34" s="45">
        <v>0</v>
      </c>
    </row>
    <row r="35" spans="1:17" ht="12.75">
      <c r="A35" s="34" t="s">
        <v>93</v>
      </c>
      <c r="B35" s="40" t="s">
        <v>95</v>
      </c>
      <c r="C35" s="42">
        <v>756</v>
      </c>
      <c r="D35" s="42">
        <v>75616</v>
      </c>
      <c r="E35" s="121" t="s">
        <v>98</v>
      </c>
      <c r="F35" s="199"/>
      <c r="G35" s="130">
        <v>3152</v>
      </c>
      <c r="H35" s="190">
        <v>3152</v>
      </c>
      <c r="I35" s="130">
        <v>0</v>
      </c>
      <c r="J35" s="190">
        <v>332</v>
      </c>
      <c r="K35" s="130">
        <v>0</v>
      </c>
      <c r="L35" s="190">
        <v>3484</v>
      </c>
      <c r="M35" s="130">
        <v>9</v>
      </c>
      <c r="N35" s="130">
        <v>0</v>
      </c>
      <c r="O35" s="130">
        <v>3475</v>
      </c>
      <c r="P35" s="191">
        <v>0</v>
      </c>
      <c r="Q35" s="130">
        <v>0</v>
      </c>
    </row>
    <row r="36" spans="1:17" ht="12.75">
      <c r="A36" s="34"/>
      <c r="B36" s="40"/>
      <c r="C36" s="42"/>
      <c r="D36" s="42"/>
      <c r="E36" s="121"/>
      <c r="F36" s="198"/>
      <c r="G36" s="45"/>
      <c r="H36" s="76"/>
      <c r="I36" s="45"/>
      <c r="J36" s="76"/>
      <c r="K36" s="45"/>
      <c r="L36" s="76"/>
      <c r="M36" s="45"/>
      <c r="N36" s="45"/>
      <c r="O36" s="45"/>
      <c r="P36" s="76"/>
      <c r="Q36" s="45"/>
    </row>
    <row r="37" spans="1:17" ht="12.75">
      <c r="A37" s="34">
        <v>8</v>
      </c>
      <c r="B37" s="40" t="s">
        <v>40</v>
      </c>
      <c r="C37" s="42"/>
      <c r="D37" s="42"/>
      <c r="E37" s="121"/>
      <c r="F37" s="198"/>
      <c r="G37" s="45"/>
      <c r="H37" s="76"/>
      <c r="I37" s="45"/>
      <c r="J37" s="76"/>
      <c r="K37" s="45"/>
      <c r="L37" s="76"/>
      <c r="M37" s="45"/>
      <c r="N37" s="45"/>
      <c r="O37" s="45"/>
      <c r="P37" s="76"/>
      <c r="Q37" s="45"/>
    </row>
    <row r="38" spans="1:17" ht="12.75">
      <c r="A38" s="34"/>
      <c r="B38" s="40" t="s">
        <v>36</v>
      </c>
      <c r="C38" s="42">
        <v>756</v>
      </c>
      <c r="D38" s="42">
        <v>75615</v>
      </c>
      <c r="E38" s="121" t="s">
        <v>82</v>
      </c>
      <c r="F38" s="198">
        <v>17000</v>
      </c>
      <c r="G38" s="45">
        <v>0</v>
      </c>
      <c r="H38" s="76">
        <v>0</v>
      </c>
      <c r="I38" s="45">
        <v>0</v>
      </c>
      <c r="J38" s="76">
        <v>20560</v>
      </c>
      <c r="K38" s="45">
        <v>0</v>
      </c>
      <c r="L38" s="76">
        <v>20560</v>
      </c>
      <c r="M38" s="45">
        <v>9074</v>
      </c>
      <c r="N38" s="45">
        <v>0</v>
      </c>
      <c r="O38" s="45">
        <v>11486</v>
      </c>
      <c r="P38" s="76">
        <v>1530</v>
      </c>
      <c r="Q38" s="45">
        <v>0</v>
      </c>
    </row>
    <row r="39" spans="1:17" ht="12.75">
      <c r="A39" s="34" t="s">
        <v>94</v>
      </c>
      <c r="B39" s="40" t="s">
        <v>95</v>
      </c>
      <c r="C39" s="42">
        <v>756</v>
      </c>
      <c r="D39" s="42">
        <v>75615</v>
      </c>
      <c r="E39" s="121" t="s">
        <v>98</v>
      </c>
      <c r="F39" s="198"/>
      <c r="G39" s="45">
        <v>0</v>
      </c>
      <c r="H39" s="76">
        <v>0</v>
      </c>
      <c r="I39" s="45">
        <v>0</v>
      </c>
      <c r="J39" s="76">
        <v>21</v>
      </c>
      <c r="K39" s="45">
        <v>0</v>
      </c>
      <c r="L39" s="76">
        <v>21</v>
      </c>
      <c r="M39" s="45">
        <v>0</v>
      </c>
      <c r="N39" s="45">
        <v>0</v>
      </c>
      <c r="O39" s="45">
        <v>21</v>
      </c>
      <c r="P39" s="76">
        <v>0</v>
      </c>
      <c r="Q39" s="45">
        <v>0</v>
      </c>
    </row>
    <row r="40" spans="1:17" ht="12.75">
      <c r="A40" s="59"/>
      <c r="B40" s="60" t="s">
        <v>37</v>
      </c>
      <c r="C40" s="61"/>
      <c r="D40" s="61"/>
      <c r="E40" s="73"/>
      <c r="F40" s="200">
        <f>SUM(F34:F39)</f>
        <v>143000</v>
      </c>
      <c r="G40" s="77">
        <f>SUM(G34:G39)</f>
        <v>4825</v>
      </c>
      <c r="H40" s="80">
        <v>4825</v>
      </c>
      <c r="I40" s="77">
        <v>0</v>
      </c>
      <c r="J40" s="80">
        <f>SUM(J34:J39)</f>
        <v>160438</v>
      </c>
      <c r="K40" s="77">
        <v>3119</v>
      </c>
      <c r="L40" s="80">
        <v>162144</v>
      </c>
      <c r="M40" s="77">
        <v>66253</v>
      </c>
      <c r="N40" s="77">
        <v>0</v>
      </c>
      <c r="O40" s="77">
        <v>95891</v>
      </c>
      <c r="P40" s="80">
        <v>16273</v>
      </c>
      <c r="Q40" s="77">
        <v>0</v>
      </c>
    </row>
    <row r="41" spans="1:17" ht="12.75">
      <c r="A41" s="59"/>
      <c r="B41" s="60"/>
      <c r="C41" s="61"/>
      <c r="D41" s="61"/>
      <c r="E41" s="73"/>
      <c r="F41" s="200"/>
      <c r="G41" s="77"/>
      <c r="H41" s="80"/>
      <c r="I41" s="77"/>
      <c r="J41" s="80"/>
      <c r="K41" s="77"/>
      <c r="L41" s="80"/>
      <c r="M41" s="77"/>
      <c r="N41" s="77"/>
      <c r="O41" s="77"/>
      <c r="P41" s="80"/>
      <c r="Q41" s="77"/>
    </row>
    <row r="42" spans="1:17" ht="12.75">
      <c r="A42" s="59"/>
      <c r="B42" s="60" t="s">
        <v>100</v>
      </c>
      <c r="C42" s="61"/>
      <c r="D42" s="61"/>
      <c r="E42" s="73"/>
      <c r="F42" s="200">
        <v>5529486</v>
      </c>
      <c r="G42" s="77">
        <v>394105.55</v>
      </c>
      <c r="H42" s="80">
        <v>401436.14</v>
      </c>
      <c r="I42" s="77">
        <v>7330.59</v>
      </c>
      <c r="J42" s="80">
        <v>5505076</v>
      </c>
      <c r="K42" s="192">
        <v>41110.1</v>
      </c>
      <c r="L42" s="193">
        <v>5858071.45</v>
      </c>
      <c r="M42" s="77">
        <v>1536564.88</v>
      </c>
      <c r="N42" s="77">
        <v>1047.1</v>
      </c>
      <c r="O42" s="77">
        <v>4325654.23</v>
      </c>
      <c r="P42" s="80">
        <v>273595.26</v>
      </c>
      <c r="Q42" s="77">
        <v>3785.66</v>
      </c>
    </row>
    <row r="43" spans="1:17" ht="12.75">
      <c r="A43" s="59"/>
      <c r="B43" s="60" t="s">
        <v>101</v>
      </c>
      <c r="C43" s="61"/>
      <c r="D43" s="61"/>
      <c r="E43" s="73"/>
      <c r="F43" s="200">
        <v>20000</v>
      </c>
      <c r="G43" s="77">
        <v>109459</v>
      </c>
      <c r="H43" s="80">
        <v>109459</v>
      </c>
      <c r="I43" s="77">
        <v>0</v>
      </c>
      <c r="J43" s="80">
        <v>6114.85</v>
      </c>
      <c r="K43" s="197">
        <v>3336</v>
      </c>
      <c r="L43" s="194">
        <v>112237.85</v>
      </c>
      <c r="M43" s="78">
        <v>8234.85</v>
      </c>
      <c r="N43" s="77">
        <v>0</v>
      </c>
      <c r="O43" s="77">
        <v>104011</v>
      </c>
      <c r="P43" s="80">
        <v>0</v>
      </c>
      <c r="Q43" s="77">
        <v>8</v>
      </c>
    </row>
    <row r="44" spans="1:17" ht="12.75">
      <c r="A44" s="59"/>
      <c r="B44" s="60"/>
      <c r="C44" s="61"/>
      <c r="D44" s="61"/>
      <c r="E44" s="73"/>
      <c r="F44" s="200"/>
      <c r="G44" s="77"/>
      <c r="H44" s="80"/>
      <c r="I44" s="77"/>
      <c r="J44" s="80"/>
      <c r="K44" s="195"/>
      <c r="L44" s="196"/>
      <c r="M44" s="77"/>
      <c r="N44" s="77"/>
      <c r="O44" s="77"/>
      <c r="P44" s="80"/>
      <c r="Q44" s="77"/>
    </row>
    <row r="45" spans="1:17" ht="12.75">
      <c r="A45" s="59"/>
      <c r="B45" s="60" t="s">
        <v>41</v>
      </c>
      <c r="C45" s="61"/>
      <c r="D45" s="61"/>
      <c r="E45" s="73"/>
      <c r="F45" s="200">
        <f>SUM(F42:F44)</f>
        <v>5549486</v>
      </c>
      <c r="G45" s="77">
        <v>503564.55</v>
      </c>
      <c r="H45" s="80">
        <v>510895.14</v>
      </c>
      <c r="I45" s="77">
        <v>7330.59</v>
      </c>
      <c r="J45" s="80">
        <f>SUM(J42:J43)</f>
        <v>5511190.85</v>
      </c>
      <c r="K45" s="77">
        <f>SUM(K42:K44)</f>
        <v>44446.1</v>
      </c>
      <c r="L45" s="80">
        <v>5970309.3</v>
      </c>
      <c r="M45" s="77">
        <v>1544437.73</v>
      </c>
      <c r="N45" s="77">
        <v>1047.1</v>
      </c>
      <c r="O45" s="77">
        <v>4429665.23</v>
      </c>
      <c r="P45" s="80">
        <v>273595.26</v>
      </c>
      <c r="Q45" s="77">
        <v>3793.66</v>
      </c>
    </row>
  </sheetData>
  <sheetProtection/>
  <mergeCells count="5">
    <mergeCell ref="O5:P5"/>
    <mergeCell ref="C4:E4"/>
    <mergeCell ref="H4:I4"/>
    <mergeCell ref="J4:K4"/>
    <mergeCell ref="O4:P4"/>
  </mergeCells>
  <printOptions/>
  <pageMargins left="0.11805555555555557" right="0.03958333333333333" top="0" bottom="0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="115" zoomScaleSheetLayoutView="115" zoomScalePageLayoutView="0" workbookViewId="0" topLeftCell="A1">
      <selection activeCell="B10" sqref="B10"/>
    </sheetView>
  </sheetViews>
  <sheetFormatPr defaultColWidth="11.7109375" defaultRowHeight="12.75"/>
  <cols>
    <col min="1" max="1" width="2.28125" style="0" customWidth="1"/>
    <col min="2" max="2" width="16.8515625" style="0" customWidth="1"/>
    <col min="3" max="3" width="3.28125" style="0" customWidth="1"/>
    <col min="4" max="4" width="5.00390625" style="0" customWidth="1"/>
    <col min="5" max="5" width="5.7109375" style="0" customWidth="1"/>
    <col min="6" max="6" width="11.00390625" style="0" customWidth="1"/>
    <col min="7" max="7" width="11.421875" style="0" customWidth="1"/>
    <col min="8" max="8" width="10.57421875" style="0" customWidth="1"/>
    <col min="9" max="9" width="8.57421875" style="0" customWidth="1"/>
    <col min="10" max="10" width="11.421875" style="0" customWidth="1"/>
    <col min="11" max="11" width="10.421875" style="0" customWidth="1"/>
    <col min="12" max="12" width="11.28125" style="0" customWidth="1"/>
    <col min="13" max="13" width="11.57421875" style="0" customWidth="1"/>
    <col min="14" max="14" width="9.140625" style="0" customWidth="1"/>
    <col min="15" max="15" width="11.00390625" style="0" customWidth="1"/>
    <col min="16" max="16" width="10.57421875" style="0" customWidth="1"/>
    <col min="17" max="17" width="8.8515625" style="0" customWidth="1"/>
  </cols>
  <sheetData>
    <row r="1" spans="1:17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127</v>
      </c>
      <c r="O1" s="3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4" t="s">
        <v>1</v>
      </c>
      <c r="P2" s="1"/>
      <c r="Q2" s="1"/>
    </row>
    <row r="3" spans="1:17" ht="15">
      <c r="A3" s="1"/>
      <c r="B3" s="4" t="s">
        <v>126</v>
      </c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2" t="s">
        <v>3</v>
      </c>
      <c r="O3" s="3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5" t="s">
        <v>128</v>
      </c>
      <c r="O4" s="3"/>
      <c r="P4" s="1"/>
      <c r="Q4" s="1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5"/>
      <c r="O5" s="3"/>
      <c r="P5" s="1"/>
      <c r="Q5" s="1"/>
    </row>
    <row r="6" spans="1:17" ht="12.75">
      <c r="A6" s="6"/>
      <c r="B6" s="7" t="s">
        <v>5</v>
      </c>
      <c r="C6" s="221" t="s">
        <v>129</v>
      </c>
      <c r="D6" s="221"/>
      <c r="E6" s="221"/>
      <c r="F6" s="124"/>
      <c r="G6" s="124" t="s">
        <v>130</v>
      </c>
      <c r="H6" s="221" t="s">
        <v>8</v>
      </c>
      <c r="I6" s="221"/>
      <c r="J6" s="221" t="s">
        <v>113</v>
      </c>
      <c r="K6" s="221"/>
      <c r="L6" s="7" t="s">
        <v>10</v>
      </c>
      <c r="M6" s="124" t="s">
        <v>131</v>
      </c>
      <c r="N6" s="7" t="s">
        <v>14</v>
      </c>
      <c r="O6" s="223" t="s">
        <v>15</v>
      </c>
      <c r="P6" s="223"/>
      <c r="Q6" s="12"/>
    </row>
    <row r="7" spans="1:17" ht="12.75">
      <c r="A7" s="129" t="s">
        <v>16</v>
      </c>
      <c r="B7" s="14" t="s">
        <v>17</v>
      </c>
      <c r="C7" s="224" t="s">
        <v>22</v>
      </c>
      <c r="D7" s="224" t="s">
        <v>23</v>
      </c>
      <c r="E7" s="224" t="s">
        <v>24</v>
      </c>
      <c r="F7" s="14" t="s">
        <v>111</v>
      </c>
      <c r="G7" s="14" t="s">
        <v>18</v>
      </c>
      <c r="H7" s="16"/>
      <c r="I7" s="17"/>
      <c r="J7" s="18"/>
      <c r="K7" s="19"/>
      <c r="L7" s="14" t="s">
        <v>17</v>
      </c>
      <c r="M7" s="126" t="s">
        <v>110</v>
      </c>
      <c r="N7" s="14" t="s">
        <v>42</v>
      </c>
      <c r="O7" s="221" t="s">
        <v>17</v>
      </c>
      <c r="P7" s="221"/>
      <c r="Q7" s="7" t="s">
        <v>21</v>
      </c>
    </row>
    <row r="8" spans="1:17" ht="12.75">
      <c r="A8" s="21"/>
      <c r="B8" s="22"/>
      <c r="C8" s="225"/>
      <c r="D8" s="225"/>
      <c r="E8" s="225"/>
      <c r="F8" s="22"/>
      <c r="G8" s="32" t="s">
        <v>109</v>
      </c>
      <c r="H8" s="33" t="s">
        <v>17</v>
      </c>
      <c r="I8" s="32" t="s">
        <v>21</v>
      </c>
      <c r="J8" s="33" t="s">
        <v>27</v>
      </c>
      <c r="K8" s="125" t="s">
        <v>28</v>
      </c>
      <c r="L8" s="32" t="s">
        <v>112</v>
      </c>
      <c r="M8" s="127"/>
      <c r="N8" s="128" t="s">
        <v>43</v>
      </c>
      <c r="O8" s="27" t="s">
        <v>30</v>
      </c>
      <c r="P8" s="27" t="s">
        <v>31</v>
      </c>
      <c r="Q8" s="22"/>
    </row>
    <row r="9" spans="1:17" ht="12.75">
      <c r="A9" s="28">
        <v>1</v>
      </c>
      <c r="B9" s="8">
        <v>2</v>
      </c>
      <c r="C9" s="8">
        <v>3</v>
      </c>
      <c r="D9" s="8">
        <v>4</v>
      </c>
      <c r="E9" s="30">
        <v>5</v>
      </c>
      <c r="F9" s="183">
        <v>6</v>
      </c>
      <c r="G9" s="8">
        <v>7</v>
      </c>
      <c r="H9" s="30">
        <v>8</v>
      </c>
      <c r="I9" s="8">
        <v>9</v>
      </c>
      <c r="J9" s="30">
        <v>10</v>
      </c>
      <c r="K9" s="8">
        <v>11</v>
      </c>
      <c r="L9" s="30">
        <v>12</v>
      </c>
      <c r="M9" s="8">
        <v>13</v>
      </c>
      <c r="N9" s="32">
        <v>14</v>
      </c>
      <c r="O9" s="32">
        <v>15</v>
      </c>
      <c r="P9" s="33">
        <v>16</v>
      </c>
      <c r="Q9" s="32">
        <v>17</v>
      </c>
    </row>
    <row r="10" spans="1:17" ht="12.75">
      <c r="A10" s="142">
        <v>1</v>
      </c>
      <c r="B10" s="143" t="s">
        <v>34</v>
      </c>
      <c r="C10" s="36"/>
      <c r="D10" s="36"/>
      <c r="E10" s="37"/>
      <c r="F10" s="201"/>
      <c r="G10" s="202"/>
      <c r="H10" s="203"/>
      <c r="I10" s="202"/>
      <c r="J10" s="203"/>
      <c r="K10" s="202"/>
      <c r="L10" s="203"/>
      <c r="M10" s="202"/>
      <c r="N10" s="204"/>
      <c r="O10" s="202"/>
      <c r="P10" s="203"/>
      <c r="Q10" s="202"/>
    </row>
    <row r="11" spans="1:17" ht="12.75">
      <c r="A11" s="142"/>
      <c r="B11" s="143" t="s">
        <v>35</v>
      </c>
      <c r="C11" s="42">
        <v>756</v>
      </c>
      <c r="D11" s="42">
        <v>75616</v>
      </c>
      <c r="E11" s="121" t="s">
        <v>79</v>
      </c>
      <c r="F11" s="205">
        <v>1100000</v>
      </c>
      <c r="G11" s="202">
        <v>80904.37</v>
      </c>
      <c r="H11" s="202">
        <v>83644.06</v>
      </c>
      <c r="I11" s="202">
        <v>2739.69</v>
      </c>
      <c r="J11" s="203">
        <v>1146295.6</v>
      </c>
      <c r="K11" s="202">
        <v>36196.45</v>
      </c>
      <c r="L11" s="203">
        <v>1191003.52</v>
      </c>
      <c r="M11" s="202">
        <v>1108524.81</v>
      </c>
      <c r="N11" s="204">
        <v>3067.1</v>
      </c>
      <c r="O11" s="202">
        <v>87037.91</v>
      </c>
      <c r="P11" s="202">
        <v>87037.91</v>
      </c>
      <c r="Q11" s="202">
        <v>4559.2</v>
      </c>
    </row>
    <row r="12" spans="1:17" ht="12.75">
      <c r="A12" s="142" t="s">
        <v>76</v>
      </c>
      <c r="B12" s="143" t="s">
        <v>86</v>
      </c>
      <c r="C12" s="42">
        <v>756</v>
      </c>
      <c r="D12" s="42">
        <v>75616</v>
      </c>
      <c r="E12" s="121" t="s">
        <v>122</v>
      </c>
      <c r="F12" s="205"/>
      <c r="G12" s="202">
        <v>20632</v>
      </c>
      <c r="H12" s="203">
        <v>20632</v>
      </c>
      <c r="I12" s="202">
        <v>0</v>
      </c>
      <c r="J12" s="203">
        <v>8292.38</v>
      </c>
      <c r="K12" s="202">
        <v>1300</v>
      </c>
      <c r="L12" s="203">
        <v>27624.38</v>
      </c>
      <c r="M12" s="202">
        <v>8053.38</v>
      </c>
      <c r="N12" s="204">
        <v>0</v>
      </c>
      <c r="O12" s="202">
        <v>19571</v>
      </c>
      <c r="P12" s="203">
        <v>0</v>
      </c>
      <c r="Q12" s="202">
        <v>0</v>
      </c>
    </row>
    <row r="13" spans="1:17" ht="12.75">
      <c r="A13" s="142">
        <v>2</v>
      </c>
      <c r="B13" s="143" t="s">
        <v>34</v>
      </c>
      <c r="C13" s="42"/>
      <c r="D13" s="42"/>
      <c r="E13" s="121"/>
      <c r="F13" s="205"/>
      <c r="G13" s="202"/>
      <c r="H13" s="203"/>
      <c r="I13" s="202"/>
      <c r="J13" s="203"/>
      <c r="K13" s="202"/>
      <c r="L13" s="203"/>
      <c r="M13" s="202"/>
      <c r="N13" s="204"/>
      <c r="O13" s="202"/>
      <c r="P13" s="203"/>
      <c r="Q13" s="202"/>
    </row>
    <row r="14" spans="1:17" ht="12.75">
      <c r="A14" s="142"/>
      <c r="B14" s="143" t="s">
        <v>36</v>
      </c>
      <c r="C14" s="42">
        <v>756</v>
      </c>
      <c r="D14" s="42">
        <v>75615</v>
      </c>
      <c r="E14" s="121" t="s">
        <v>79</v>
      </c>
      <c r="F14" s="205">
        <v>3465486</v>
      </c>
      <c r="G14" s="206">
        <v>176204.94</v>
      </c>
      <c r="H14" s="202">
        <v>177826.4</v>
      </c>
      <c r="I14" s="202">
        <v>1621.46</v>
      </c>
      <c r="J14" s="203">
        <v>3448444.4</v>
      </c>
      <c r="K14" s="202">
        <v>40007.1</v>
      </c>
      <c r="L14" s="203">
        <v>3584642.24</v>
      </c>
      <c r="M14" s="202">
        <v>3465884.27</v>
      </c>
      <c r="N14" s="204">
        <v>79.2</v>
      </c>
      <c r="O14" s="202">
        <v>118757.97</v>
      </c>
      <c r="P14" s="202">
        <v>97311.97</v>
      </c>
      <c r="Q14" s="202">
        <v>0</v>
      </c>
    </row>
    <row r="15" spans="1:17" ht="12.75">
      <c r="A15" s="142" t="s">
        <v>87</v>
      </c>
      <c r="B15" s="143" t="s">
        <v>115</v>
      </c>
      <c r="C15" s="42">
        <v>756</v>
      </c>
      <c r="D15" s="42">
        <v>75615</v>
      </c>
      <c r="E15" s="121" t="s">
        <v>117</v>
      </c>
      <c r="F15" s="205"/>
      <c r="G15" s="206">
        <v>0</v>
      </c>
      <c r="H15" s="204">
        <v>0</v>
      </c>
      <c r="I15" s="202">
        <v>0</v>
      </c>
      <c r="J15" s="203">
        <v>136979.6</v>
      </c>
      <c r="K15" s="202">
        <v>42868</v>
      </c>
      <c r="L15" s="203">
        <v>94111.6</v>
      </c>
      <c r="M15" s="202">
        <v>0</v>
      </c>
      <c r="N15" s="204">
        <v>0</v>
      </c>
      <c r="O15" s="202">
        <v>94111.6</v>
      </c>
      <c r="P15" s="202">
        <v>0</v>
      </c>
      <c r="Q15" s="202">
        <v>0</v>
      </c>
    </row>
    <row r="16" spans="1:17" ht="11.25" customHeight="1">
      <c r="A16" s="142"/>
      <c r="B16" s="143" t="s">
        <v>116</v>
      </c>
      <c r="C16" s="42"/>
      <c r="D16" s="42"/>
      <c r="E16" s="121"/>
      <c r="F16" s="205"/>
      <c r="G16" s="206"/>
      <c r="H16" s="204"/>
      <c r="I16" s="202"/>
      <c r="J16" s="203"/>
      <c r="K16" s="202"/>
      <c r="L16" s="203"/>
      <c r="M16" s="202"/>
      <c r="N16" s="204"/>
      <c r="O16" s="202"/>
      <c r="P16" s="202"/>
      <c r="Q16" s="202"/>
    </row>
    <row r="17" spans="1:17" ht="12.75">
      <c r="A17" s="142" t="s">
        <v>88</v>
      </c>
      <c r="B17" s="143" t="s">
        <v>95</v>
      </c>
      <c r="C17" s="42">
        <v>756</v>
      </c>
      <c r="D17" s="42">
        <v>75615</v>
      </c>
      <c r="E17" s="121" t="s">
        <v>122</v>
      </c>
      <c r="F17" s="205"/>
      <c r="G17" s="206">
        <v>5447</v>
      </c>
      <c r="H17" s="204">
        <v>5447</v>
      </c>
      <c r="I17" s="202">
        <v>0</v>
      </c>
      <c r="J17" s="203">
        <v>5739</v>
      </c>
      <c r="K17" s="202">
        <v>2625</v>
      </c>
      <c r="L17" s="203">
        <v>8561</v>
      </c>
      <c r="M17" s="202">
        <v>2729</v>
      </c>
      <c r="N17" s="204">
        <v>0</v>
      </c>
      <c r="O17" s="202">
        <v>5832</v>
      </c>
      <c r="P17" s="202">
        <v>0</v>
      </c>
      <c r="Q17" s="202">
        <v>0</v>
      </c>
    </row>
    <row r="18" spans="1:17" ht="12.75">
      <c r="A18" s="142" t="s">
        <v>114</v>
      </c>
      <c r="B18" s="143" t="s">
        <v>77</v>
      </c>
      <c r="C18" s="42"/>
      <c r="D18" s="42"/>
      <c r="E18" s="121"/>
      <c r="F18" s="205"/>
      <c r="G18" s="202"/>
      <c r="H18" s="204"/>
      <c r="I18" s="202"/>
      <c r="J18" s="203"/>
      <c r="K18" s="202"/>
      <c r="L18" s="203"/>
      <c r="M18" s="202"/>
      <c r="N18" s="204"/>
      <c r="O18" s="202"/>
      <c r="P18" s="202"/>
      <c r="Q18" s="202"/>
    </row>
    <row r="19" spans="1:17" ht="12.75">
      <c r="A19" s="142"/>
      <c r="B19" s="143" t="s">
        <v>83</v>
      </c>
      <c r="C19" s="42">
        <v>756</v>
      </c>
      <c r="D19" s="42">
        <v>75615</v>
      </c>
      <c r="E19" s="121" t="s">
        <v>122</v>
      </c>
      <c r="F19" s="205"/>
      <c r="G19" s="202">
        <v>51128</v>
      </c>
      <c r="H19" s="204">
        <v>51128</v>
      </c>
      <c r="I19" s="202">
        <v>0</v>
      </c>
      <c r="J19" s="203">
        <v>2308</v>
      </c>
      <c r="K19" s="202">
        <v>21408</v>
      </c>
      <c r="L19" s="203">
        <v>32028</v>
      </c>
      <c r="M19" s="202">
        <v>13731</v>
      </c>
      <c r="N19" s="204">
        <v>0</v>
      </c>
      <c r="O19" s="202">
        <v>18297</v>
      </c>
      <c r="P19" s="202">
        <v>0</v>
      </c>
      <c r="Q19" s="202">
        <v>0</v>
      </c>
    </row>
    <row r="20" spans="1:17" ht="12.75">
      <c r="A20" s="150"/>
      <c r="B20" s="151" t="s">
        <v>37</v>
      </c>
      <c r="C20" s="61"/>
      <c r="D20" s="61"/>
      <c r="E20" s="181"/>
      <c r="F20" s="207"/>
      <c r="G20" s="208">
        <f aca="true" t="shared" si="0" ref="G20:Q20">SUM(G11:G19)</f>
        <v>334316.31</v>
      </c>
      <c r="H20" s="209">
        <f t="shared" si="0"/>
        <v>338677.45999999996</v>
      </c>
      <c r="I20" s="208">
        <f t="shared" si="0"/>
        <v>4361.15</v>
      </c>
      <c r="J20" s="208">
        <f t="shared" si="0"/>
        <v>4748058.9799999995</v>
      </c>
      <c r="K20" s="208">
        <f t="shared" si="0"/>
        <v>144404.55</v>
      </c>
      <c r="L20" s="208">
        <f t="shared" si="0"/>
        <v>4937970.74</v>
      </c>
      <c r="M20" s="208">
        <f t="shared" si="0"/>
        <v>4598922.46</v>
      </c>
      <c r="N20" s="209">
        <f t="shared" si="0"/>
        <v>3146.2999999999997</v>
      </c>
      <c r="O20" s="208">
        <f t="shared" si="0"/>
        <v>343607.48</v>
      </c>
      <c r="P20" s="208">
        <f t="shared" si="0"/>
        <v>184349.88</v>
      </c>
      <c r="Q20" s="208">
        <f t="shared" si="0"/>
        <v>4559.2</v>
      </c>
    </row>
    <row r="21" spans="1:17" ht="12.75">
      <c r="A21" s="142">
        <v>3</v>
      </c>
      <c r="B21" s="143" t="s">
        <v>38</v>
      </c>
      <c r="C21" s="42"/>
      <c r="D21" s="42"/>
      <c r="E21" s="121"/>
      <c r="F21" s="205"/>
      <c r="G21" s="202"/>
      <c r="H21" s="203"/>
      <c r="I21" s="202"/>
      <c r="J21" s="203"/>
      <c r="K21" s="202"/>
      <c r="L21" s="203"/>
      <c r="M21" s="202"/>
      <c r="N21" s="204"/>
      <c r="O21" s="202"/>
      <c r="P21" s="203"/>
      <c r="Q21" s="202"/>
    </row>
    <row r="22" spans="1:17" ht="12.75">
      <c r="A22" s="142"/>
      <c r="B22" s="143" t="s">
        <v>35</v>
      </c>
      <c r="C22" s="42">
        <v>756</v>
      </c>
      <c r="D22" s="42">
        <v>75616</v>
      </c>
      <c r="E22" s="121" t="s">
        <v>80</v>
      </c>
      <c r="F22" s="205">
        <v>569000</v>
      </c>
      <c r="G22" s="202">
        <v>131263.44</v>
      </c>
      <c r="H22" s="202">
        <v>134090.98</v>
      </c>
      <c r="I22" s="202">
        <v>2827.54</v>
      </c>
      <c r="J22" s="203">
        <v>576451</v>
      </c>
      <c r="K22" s="202">
        <v>42892.25</v>
      </c>
      <c r="L22" s="203">
        <v>664822.19</v>
      </c>
      <c r="M22" s="202">
        <v>569322.54</v>
      </c>
      <c r="N22" s="204">
        <v>676.5</v>
      </c>
      <c r="O22" s="202">
        <v>98244.34</v>
      </c>
      <c r="P22" s="202">
        <v>98244.34</v>
      </c>
      <c r="Q22" s="202">
        <v>2744.69</v>
      </c>
    </row>
    <row r="23" spans="1:17" ht="12.75">
      <c r="A23" s="142" t="s">
        <v>89</v>
      </c>
      <c r="B23" s="143" t="s">
        <v>86</v>
      </c>
      <c r="C23" s="42">
        <v>756</v>
      </c>
      <c r="D23" s="42">
        <v>75616</v>
      </c>
      <c r="E23" s="121" t="s">
        <v>123</v>
      </c>
      <c r="F23" s="205"/>
      <c r="G23" s="202">
        <v>29004</v>
      </c>
      <c r="H23" s="203">
        <v>29004</v>
      </c>
      <c r="I23" s="202">
        <v>0</v>
      </c>
      <c r="J23" s="203">
        <v>8408.8</v>
      </c>
      <c r="K23" s="202">
        <v>2160</v>
      </c>
      <c r="L23" s="203">
        <v>35252.8</v>
      </c>
      <c r="M23" s="202">
        <v>6343.8</v>
      </c>
      <c r="N23" s="204">
        <v>0</v>
      </c>
      <c r="O23" s="202">
        <v>28909</v>
      </c>
      <c r="P23" s="203">
        <v>0</v>
      </c>
      <c r="Q23" s="202">
        <v>0</v>
      </c>
    </row>
    <row r="24" spans="1:17" ht="12.75">
      <c r="A24" s="142">
        <v>4</v>
      </c>
      <c r="B24" s="143" t="s">
        <v>38</v>
      </c>
      <c r="C24" s="42"/>
      <c r="D24" s="42"/>
      <c r="E24" s="121"/>
      <c r="F24" s="205"/>
      <c r="G24" s="202"/>
      <c r="H24" s="203"/>
      <c r="I24" s="202"/>
      <c r="J24" s="203"/>
      <c r="K24" s="202"/>
      <c r="L24" s="203"/>
      <c r="M24" s="202"/>
      <c r="N24" s="204"/>
      <c r="O24" s="202"/>
      <c r="P24" s="203"/>
      <c r="Q24" s="202"/>
    </row>
    <row r="25" spans="1:17" ht="12.75">
      <c r="A25" s="142"/>
      <c r="B25" s="143" t="s">
        <v>36</v>
      </c>
      <c r="C25" s="42">
        <v>756</v>
      </c>
      <c r="D25" s="42">
        <v>75615</v>
      </c>
      <c r="E25" s="121" t="s">
        <v>80</v>
      </c>
      <c r="F25" s="205">
        <v>17500</v>
      </c>
      <c r="G25" s="202">
        <v>2790</v>
      </c>
      <c r="H25" s="203">
        <v>2828</v>
      </c>
      <c r="I25" s="202">
        <v>38</v>
      </c>
      <c r="J25" s="203">
        <v>22449</v>
      </c>
      <c r="K25" s="202">
        <v>1</v>
      </c>
      <c r="L25" s="203">
        <v>25238</v>
      </c>
      <c r="M25" s="202">
        <v>17488</v>
      </c>
      <c r="N25" s="204">
        <v>8.8</v>
      </c>
      <c r="O25" s="202">
        <v>7763</v>
      </c>
      <c r="P25" s="203">
        <v>7763</v>
      </c>
      <c r="Q25" s="202">
        <v>13</v>
      </c>
    </row>
    <row r="26" spans="1:17" ht="12.75">
      <c r="A26" s="142" t="s">
        <v>90</v>
      </c>
      <c r="B26" s="143" t="s">
        <v>95</v>
      </c>
      <c r="C26" s="42">
        <v>756</v>
      </c>
      <c r="D26" s="42">
        <v>75615</v>
      </c>
      <c r="E26" s="121" t="s">
        <v>123</v>
      </c>
      <c r="F26" s="205"/>
      <c r="G26" s="202">
        <v>51</v>
      </c>
      <c r="H26" s="203">
        <v>51</v>
      </c>
      <c r="I26" s="202">
        <v>0</v>
      </c>
      <c r="J26" s="203">
        <v>423</v>
      </c>
      <c r="K26" s="202">
        <v>0</v>
      </c>
      <c r="L26" s="203">
        <v>474</v>
      </c>
      <c r="M26" s="202">
        <v>112</v>
      </c>
      <c r="N26" s="204">
        <v>0</v>
      </c>
      <c r="O26" s="202">
        <v>362</v>
      </c>
      <c r="P26" s="203">
        <v>0</v>
      </c>
      <c r="Q26" s="202">
        <v>0</v>
      </c>
    </row>
    <row r="27" spans="1:17" ht="12.75">
      <c r="A27" s="150"/>
      <c r="B27" s="151" t="s">
        <v>37</v>
      </c>
      <c r="C27" s="61"/>
      <c r="D27" s="61"/>
      <c r="E27" s="123"/>
      <c r="F27" s="207"/>
      <c r="G27" s="208">
        <f>SUM(G21:G26)</f>
        <v>163108.44</v>
      </c>
      <c r="H27" s="208">
        <f>SUM(H21:H26)</f>
        <v>165973.98</v>
      </c>
      <c r="I27" s="208">
        <f aca="true" t="shared" si="1" ref="I27:Q27">SUM(I22:I26)</f>
        <v>2865.54</v>
      </c>
      <c r="J27" s="208">
        <f t="shared" si="1"/>
        <v>607731.8</v>
      </c>
      <c r="K27" s="208">
        <f t="shared" si="1"/>
        <v>45053.25</v>
      </c>
      <c r="L27" s="208">
        <f t="shared" si="1"/>
        <v>725786.99</v>
      </c>
      <c r="M27" s="208">
        <f t="shared" si="1"/>
        <v>593266.3400000001</v>
      </c>
      <c r="N27" s="209">
        <f t="shared" si="1"/>
        <v>685.3</v>
      </c>
      <c r="O27" s="208">
        <f t="shared" si="1"/>
        <v>135278.34</v>
      </c>
      <c r="P27" s="208">
        <f t="shared" si="1"/>
        <v>106007.34</v>
      </c>
      <c r="Q27" s="208">
        <f t="shared" si="1"/>
        <v>2757.69</v>
      </c>
    </row>
    <row r="28" spans="1:17" ht="12.75">
      <c r="A28" s="142">
        <v>5</v>
      </c>
      <c r="B28" s="143" t="s">
        <v>39</v>
      </c>
      <c r="C28" s="42"/>
      <c r="D28" s="42"/>
      <c r="E28" s="121"/>
      <c r="F28" s="205"/>
      <c r="G28" s="202"/>
      <c r="H28" s="203"/>
      <c r="I28" s="202"/>
      <c r="J28" s="203"/>
      <c r="K28" s="202"/>
      <c r="L28" s="203"/>
      <c r="M28" s="202"/>
      <c r="N28" s="204"/>
      <c r="O28" s="202"/>
      <c r="P28" s="203"/>
      <c r="Q28" s="202"/>
    </row>
    <row r="29" spans="1:17" ht="12.75">
      <c r="A29" s="142"/>
      <c r="B29" s="143" t="s">
        <v>35</v>
      </c>
      <c r="C29" s="42">
        <v>756</v>
      </c>
      <c r="D29" s="42">
        <v>75616</v>
      </c>
      <c r="E29" s="121" t="s">
        <v>81</v>
      </c>
      <c r="F29" s="205">
        <v>11000</v>
      </c>
      <c r="G29" s="202">
        <v>1270</v>
      </c>
      <c r="H29" s="202">
        <v>1373.7</v>
      </c>
      <c r="I29" s="202">
        <v>103.7</v>
      </c>
      <c r="J29" s="203">
        <v>11335.6</v>
      </c>
      <c r="K29" s="202">
        <v>334</v>
      </c>
      <c r="L29" s="203">
        <v>12271.6</v>
      </c>
      <c r="M29" s="202">
        <v>11213.3</v>
      </c>
      <c r="N29" s="204">
        <v>26.4</v>
      </c>
      <c r="O29" s="202">
        <v>1178.5</v>
      </c>
      <c r="P29" s="202">
        <v>1178.5</v>
      </c>
      <c r="Q29" s="202">
        <v>120.2</v>
      </c>
    </row>
    <row r="30" spans="1:17" ht="12.75">
      <c r="A30" s="142" t="s">
        <v>91</v>
      </c>
      <c r="B30" s="143" t="s">
        <v>95</v>
      </c>
      <c r="C30" s="42">
        <v>756</v>
      </c>
      <c r="D30" s="42">
        <v>75616</v>
      </c>
      <c r="E30" s="121" t="s">
        <v>121</v>
      </c>
      <c r="F30" s="205"/>
      <c r="G30" s="202">
        <v>45</v>
      </c>
      <c r="H30" s="203">
        <v>45</v>
      </c>
      <c r="I30" s="202">
        <v>0</v>
      </c>
      <c r="J30" s="203">
        <v>136</v>
      </c>
      <c r="K30" s="202">
        <v>47</v>
      </c>
      <c r="L30" s="203">
        <v>134</v>
      </c>
      <c r="M30" s="202">
        <v>73</v>
      </c>
      <c r="N30" s="204">
        <v>0</v>
      </c>
      <c r="O30" s="202">
        <v>61</v>
      </c>
      <c r="P30" s="203">
        <v>0</v>
      </c>
      <c r="Q30" s="202">
        <v>0</v>
      </c>
    </row>
    <row r="31" spans="1:17" ht="12.75">
      <c r="A31" s="142">
        <v>6</v>
      </c>
      <c r="B31" s="143" t="s">
        <v>39</v>
      </c>
      <c r="C31" s="42"/>
      <c r="D31" s="42"/>
      <c r="E31" s="121"/>
      <c r="F31" s="205"/>
      <c r="G31" s="202"/>
      <c r="H31" s="203"/>
      <c r="I31" s="202"/>
      <c r="J31" s="203"/>
      <c r="K31" s="202"/>
      <c r="L31" s="203"/>
      <c r="M31" s="202"/>
      <c r="N31" s="204"/>
      <c r="O31" s="202"/>
      <c r="P31" s="203"/>
      <c r="Q31" s="202"/>
    </row>
    <row r="32" spans="1:17" ht="12.75">
      <c r="A32" s="142"/>
      <c r="B32" s="143" t="s">
        <v>36</v>
      </c>
      <c r="C32" s="42">
        <v>756</v>
      </c>
      <c r="D32" s="42">
        <v>75615</v>
      </c>
      <c r="E32" s="121" t="s">
        <v>81</v>
      </c>
      <c r="F32" s="205">
        <v>58000</v>
      </c>
      <c r="G32" s="202">
        <v>-0.2</v>
      </c>
      <c r="H32" s="203">
        <v>0</v>
      </c>
      <c r="I32" s="202">
        <v>0.2</v>
      </c>
      <c r="J32" s="203">
        <v>58164</v>
      </c>
      <c r="K32" s="202">
        <v>3</v>
      </c>
      <c r="L32" s="203">
        <v>58160.8</v>
      </c>
      <c r="M32" s="202">
        <v>58182.8</v>
      </c>
      <c r="N32" s="204">
        <v>0</v>
      </c>
      <c r="O32" s="202">
        <v>0</v>
      </c>
      <c r="P32" s="203">
        <v>0</v>
      </c>
      <c r="Q32" s="202">
        <v>22</v>
      </c>
    </row>
    <row r="33" spans="1:17" ht="12.75">
      <c r="A33" s="142" t="s">
        <v>92</v>
      </c>
      <c r="B33" s="143" t="s">
        <v>95</v>
      </c>
      <c r="C33" s="42">
        <v>756</v>
      </c>
      <c r="D33" s="42">
        <v>75615</v>
      </c>
      <c r="E33" s="121" t="s">
        <v>121</v>
      </c>
      <c r="F33" s="205"/>
      <c r="G33" s="202">
        <v>0</v>
      </c>
      <c r="H33" s="203">
        <v>0</v>
      </c>
      <c r="I33" s="202">
        <v>0</v>
      </c>
      <c r="J33" s="203">
        <v>0</v>
      </c>
      <c r="K33" s="202">
        <v>0</v>
      </c>
      <c r="L33" s="203">
        <v>0</v>
      </c>
      <c r="M33" s="202">
        <v>0</v>
      </c>
      <c r="N33" s="204">
        <v>0</v>
      </c>
      <c r="O33" s="202">
        <v>0</v>
      </c>
      <c r="P33" s="203">
        <v>0</v>
      </c>
      <c r="Q33" s="202">
        <v>0</v>
      </c>
    </row>
    <row r="34" spans="1:17" ht="12.75">
      <c r="A34" s="150"/>
      <c r="B34" s="151" t="s">
        <v>37</v>
      </c>
      <c r="C34" s="61"/>
      <c r="D34" s="61"/>
      <c r="E34" s="123"/>
      <c r="F34" s="207"/>
      <c r="G34" s="208">
        <f>SUM(G28:G33)</f>
        <v>1314.8</v>
      </c>
      <c r="H34" s="210">
        <f aca="true" t="shared" si="2" ref="H34:Q34">SUM(H29:H33)</f>
        <v>1418.7</v>
      </c>
      <c r="I34" s="208">
        <f t="shared" si="2"/>
        <v>103.9</v>
      </c>
      <c r="J34" s="208">
        <f t="shared" si="2"/>
        <v>69635.6</v>
      </c>
      <c r="K34" s="208">
        <f t="shared" si="2"/>
        <v>384</v>
      </c>
      <c r="L34" s="208">
        <f t="shared" si="2"/>
        <v>70566.40000000001</v>
      </c>
      <c r="M34" s="208">
        <f t="shared" si="2"/>
        <v>69469.1</v>
      </c>
      <c r="N34" s="209">
        <f t="shared" si="2"/>
        <v>26.4</v>
      </c>
      <c r="O34" s="208">
        <f t="shared" si="2"/>
        <v>1239.5</v>
      </c>
      <c r="P34" s="208">
        <f t="shared" si="2"/>
        <v>1178.5</v>
      </c>
      <c r="Q34" s="208">
        <f t="shared" si="2"/>
        <v>142.2</v>
      </c>
    </row>
    <row r="35" spans="1:17" ht="12.75">
      <c r="A35" s="142">
        <v>7</v>
      </c>
      <c r="B35" s="143" t="s">
        <v>40</v>
      </c>
      <c r="C35" s="42"/>
      <c r="D35" s="42"/>
      <c r="E35" s="121"/>
      <c r="F35" s="205"/>
      <c r="G35" s="202"/>
      <c r="H35" s="203"/>
      <c r="I35" s="202"/>
      <c r="J35" s="203"/>
      <c r="K35" s="202"/>
      <c r="L35" s="203"/>
      <c r="M35" s="202"/>
      <c r="N35" s="204"/>
      <c r="O35" s="202"/>
      <c r="P35" s="203"/>
      <c r="Q35" s="202"/>
    </row>
    <row r="36" spans="1:17" ht="12.75">
      <c r="A36" s="142"/>
      <c r="B36" s="143" t="s">
        <v>35</v>
      </c>
      <c r="C36" s="42">
        <v>756</v>
      </c>
      <c r="D36" s="42">
        <v>75616</v>
      </c>
      <c r="E36" s="121" t="s">
        <v>82</v>
      </c>
      <c r="F36" s="205">
        <v>150000</v>
      </c>
      <c r="G36" s="202">
        <v>1673</v>
      </c>
      <c r="H36" s="203">
        <v>1673</v>
      </c>
      <c r="I36" s="202">
        <v>0</v>
      </c>
      <c r="J36" s="203">
        <v>217877</v>
      </c>
      <c r="K36" s="202">
        <v>67758</v>
      </c>
      <c r="L36" s="203">
        <v>151792</v>
      </c>
      <c r="M36" s="202">
        <v>149885</v>
      </c>
      <c r="N36" s="204">
        <v>35.2</v>
      </c>
      <c r="O36" s="202">
        <v>1907</v>
      </c>
      <c r="P36" s="203">
        <v>1907</v>
      </c>
      <c r="Q36" s="202">
        <v>0</v>
      </c>
    </row>
    <row r="37" spans="1:17" ht="12.75">
      <c r="A37" s="142" t="s">
        <v>93</v>
      </c>
      <c r="B37" s="143" t="s">
        <v>95</v>
      </c>
      <c r="C37" s="42">
        <v>756</v>
      </c>
      <c r="D37" s="42">
        <v>75616</v>
      </c>
      <c r="E37" s="121" t="s">
        <v>124</v>
      </c>
      <c r="F37" s="205"/>
      <c r="G37" s="202">
        <v>3152</v>
      </c>
      <c r="H37" s="203">
        <v>3152</v>
      </c>
      <c r="I37" s="202">
        <v>0</v>
      </c>
      <c r="J37" s="203">
        <v>920.6</v>
      </c>
      <c r="K37" s="202">
        <v>0</v>
      </c>
      <c r="L37" s="203">
        <v>4072.6</v>
      </c>
      <c r="M37" s="202">
        <v>741.6</v>
      </c>
      <c r="N37" s="204">
        <v>0</v>
      </c>
      <c r="O37" s="202">
        <v>3331</v>
      </c>
      <c r="P37" s="203">
        <v>0</v>
      </c>
      <c r="Q37" s="202">
        <v>0</v>
      </c>
    </row>
    <row r="38" spans="1:17" ht="12.75">
      <c r="A38" s="142">
        <v>8</v>
      </c>
      <c r="B38" s="143" t="s">
        <v>40</v>
      </c>
      <c r="C38" s="42"/>
      <c r="D38" s="42"/>
      <c r="E38" s="121"/>
      <c r="F38" s="205"/>
      <c r="G38" s="202"/>
      <c r="H38" s="203"/>
      <c r="I38" s="202"/>
      <c r="J38" s="203"/>
      <c r="K38" s="202"/>
      <c r="L38" s="203"/>
      <c r="M38" s="202"/>
      <c r="N38" s="204"/>
      <c r="O38" s="202"/>
      <c r="P38" s="203"/>
      <c r="Q38" s="202"/>
    </row>
    <row r="39" spans="1:17" ht="12.75">
      <c r="A39" s="142"/>
      <c r="B39" s="143" t="s">
        <v>36</v>
      </c>
      <c r="C39" s="42">
        <v>756</v>
      </c>
      <c r="D39" s="42">
        <v>75615</v>
      </c>
      <c r="E39" s="121" t="s">
        <v>82</v>
      </c>
      <c r="F39" s="205">
        <v>20000</v>
      </c>
      <c r="G39" s="202">
        <v>0</v>
      </c>
      <c r="H39" s="203">
        <v>0</v>
      </c>
      <c r="I39" s="202">
        <v>0</v>
      </c>
      <c r="J39" s="203">
        <v>22609</v>
      </c>
      <c r="K39" s="202">
        <v>1858</v>
      </c>
      <c r="L39" s="203">
        <v>20751</v>
      </c>
      <c r="M39" s="202">
        <v>20439.71</v>
      </c>
      <c r="N39" s="204">
        <v>0</v>
      </c>
      <c r="O39" s="202">
        <v>311.29</v>
      </c>
      <c r="P39" s="203">
        <v>311.29</v>
      </c>
      <c r="Q39" s="202">
        <v>0</v>
      </c>
    </row>
    <row r="40" spans="1:17" ht="12.75">
      <c r="A40" s="142" t="s">
        <v>94</v>
      </c>
      <c r="B40" s="143" t="s">
        <v>95</v>
      </c>
      <c r="C40" s="42">
        <v>756</v>
      </c>
      <c r="D40" s="42">
        <v>75615</v>
      </c>
      <c r="E40" s="121" t="s">
        <v>125</v>
      </c>
      <c r="F40" s="205"/>
      <c r="G40" s="202">
        <v>0</v>
      </c>
      <c r="H40" s="203">
        <v>0</v>
      </c>
      <c r="I40" s="202">
        <v>0</v>
      </c>
      <c r="J40" s="203">
        <v>63</v>
      </c>
      <c r="K40" s="202">
        <v>0</v>
      </c>
      <c r="L40" s="203">
        <v>63</v>
      </c>
      <c r="M40" s="202">
        <v>54</v>
      </c>
      <c r="N40" s="204">
        <v>0</v>
      </c>
      <c r="O40" s="202">
        <v>9</v>
      </c>
      <c r="P40" s="203">
        <v>0</v>
      </c>
      <c r="Q40" s="202">
        <v>0</v>
      </c>
    </row>
    <row r="41" spans="1:17" ht="12.75">
      <c r="A41" s="150"/>
      <c r="B41" s="177" t="s">
        <v>37</v>
      </c>
      <c r="C41" s="179"/>
      <c r="D41" s="179"/>
      <c r="E41" s="180"/>
      <c r="F41" s="211"/>
      <c r="G41" s="212">
        <f>SUM(G35:G40)</f>
        <v>4825</v>
      </c>
      <c r="H41" s="213">
        <f>SUM(H35:H40)</f>
        <v>4825</v>
      </c>
      <c r="I41" s="212">
        <f>SUM(I36:I40)</f>
        <v>0</v>
      </c>
      <c r="J41" s="212">
        <f>SUM(J36:J40)</f>
        <v>241469.6</v>
      </c>
      <c r="K41" s="212">
        <f>SUM(K36:K40)</f>
        <v>69616</v>
      </c>
      <c r="L41" s="212">
        <f>SUM(L36:L40)</f>
        <v>176678.6</v>
      </c>
      <c r="M41" s="212">
        <f>SUM(M35:M40)</f>
        <v>171120.31</v>
      </c>
      <c r="N41" s="214">
        <f>SUM(N35:N40)</f>
        <v>35.2</v>
      </c>
      <c r="O41" s="212">
        <f>SUM(O36:O40)</f>
        <v>5558.29</v>
      </c>
      <c r="P41" s="212">
        <f>SUM(P36:P40)</f>
        <v>2218.29</v>
      </c>
      <c r="Q41" s="212">
        <f>SUM(Q35:Q40)</f>
        <v>0</v>
      </c>
    </row>
    <row r="42" spans="1:17" ht="12.75">
      <c r="A42" s="170"/>
      <c r="B42" s="171" t="s">
        <v>119</v>
      </c>
      <c r="C42" s="178"/>
      <c r="D42" s="131"/>
      <c r="E42" s="135"/>
      <c r="F42" s="215">
        <f>SUM(F11:F40)</f>
        <v>5390986</v>
      </c>
      <c r="G42" s="216">
        <f aca="true" t="shared" si="3" ref="G42:Q42">SUM(G11,G14,G15,G22,G25,G29,G32,G36,G39)</f>
        <v>394105.55</v>
      </c>
      <c r="H42" s="217">
        <f t="shared" si="3"/>
        <v>401436.14</v>
      </c>
      <c r="I42" s="216">
        <f t="shared" si="3"/>
        <v>7330.589999999999</v>
      </c>
      <c r="J42" s="217">
        <f t="shared" si="3"/>
        <v>5640605.199999999</v>
      </c>
      <c r="K42" s="216">
        <f t="shared" si="3"/>
        <v>231917.8</v>
      </c>
      <c r="L42" s="217">
        <f t="shared" si="3"/>
        <v>5802792.949999998</v>
      </c>
      <c r="M42" s="216">
        <f t="shared" si="3"/>
        <v>5400940.43</v>
      </c>
      <c r="N42" s="218">
        <f t="shared" si="3"/>
        <v>3893.2</v>
      </c>
      <c r="O42" s="216">
        <f t="shared" si="3"/>
        <v>409311.6099999999</v>
      </c>
      <c r="P42" s="217">
        <f t="shared" si="3"/>
        <v>293754.00999999995</v>
      </c>
      <c r="Q42" s="216">
        <f t="shared" si="3"/>
        <v>7459.089999999999</v>
      </c>
    </row>
    <row r="43" spans="1:17" ht="12.75">
      <c r="A43" s="150"/>
      <c r="B43" s="151" t="s">
        <v>120</v>
      </c>
      <c r="C43" s="131"/>
      <c r="D43" s="61"/>
      <c r="E43" s="73"/>
      <c r="F43" s="219">
        <v>28000</v>
      </c>
      <c r="G43" s="208">
        <f aca="true" t="shared" si="4" ref="G43:Q43">SUM(G12,G17,G19,G23,G26,G30,G33,G37,G40)</f>
        <v>109459</v>
      </c>
      <c r="H43" s="220">
        <f t="shared" si="4"/>
        <v>109459</v>
      </c>
      <c r="I43" s="208">
        <f t="shared" si="4"/>
        <v>0</v>
      </c>
      <c r="J43" s="220">
        <f t="shared" si="4"/>
        <v>26290.78</v>
      </c>
      <c r="K43" s="208">
        <f t="shared" si="4"/>
        <v>27540</v>
      </c>
      <c r="L43" s="220">
        <f t="shared" si="4"/>
        <v>108209.78000000001</v>
      </c>
      <c r="M43" s="208">
        <f t="shared" si="4"/>
        <v>31837.78</v>
      </c>
      <c r="N43" s="209">
        <f t="shared" si="4"/>
        <v>0</v>
      </c>
      <c r="O43" s="208">
        <f t="shared" si="4"/>
        <v>76372</v>
      </c>
      <c r="P43" s="220">
        <f t="shared" si="4"/>
        <v>0</v>
      </c>
      <c r="Q43" s="208">
        <f t="shared" si="4"/>
        <v>0</v>
      </c>
    </row>
    <row r="44" spans="1:17" ht="12.75">
      <c r="A44" s="150"/>
      <c r="B44" s="151" t="s">
        <v>41</v>
      </c>
      <c r="C44" s="61"/>
      <c r="D44" s="61"/>
      <c r="E44" s="73"/>
      <c r="F44" s="219">
        <f>SUM(F42:F43)</f>
        <v>5418986</v>
      </c>
      <c r="G44" s="208">
        <f>SUM(G20,G27,G34,G41)</f>
        <v>503564.55</v>
      </c>
      <c r="H44" s="220">
        <f>SUM(H20,H27,H34,H41)</f>
        <v>510895.13999999996</v>
      </c>
      <c r="I44" s="208">
        <f>SUM(I20,I27,I34,I41)</f>
        <v>7330.589999999999</v>
      </c>
      <c r="J44" s="208">
        <f aca="true" t="shared" si="5" ref="J44:Q44">SUM(J42:J43)</f>
        <v>5666895.9799999995</v>
      </c>
      <c r="K44" s="208">
        <f t="shared" si="5"/>
        <v>259457.8</v>
      </c>
      <c r="L44" s="208">
        <f t="shared" si="5"/>
        <v>5911002.729999999</v>
      </c>
      <c r="M44" s="208">
        <f t="shared" si="5"/>
        <v>5432778.21</v>
      </c>
      <c r="N44" s="209">
        <f t="shared" si="5"/>
        <v>3893.2</v>
      </c>
      <c r="O44" s="208">
        <f t="shared" si="5"/>
        <v>485683.6099999999</v>
      </c>
      <c r="P44" s="208">
        <f t="shared" si="5"/>
        <v>293754.00999999995</v>
      </c>
      <c r="Q44" s="208">
        <f t="shared" si="5"/>
        <v>7459.089999999999</v>
      </c>
    </row>
    <row r="45" spans="7:17" ht="12.75"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</sheetData>
  <sheetProtection/>
  <mergeCells count="8">
    <mergeCell ref="O7:P7"/>
    <mergeCell ref="C7:C8"/>
    <mergeCell ref="D7:D8"/>
    <mergeCell ref="E7:E8"/>
    <mergeCell ref="C6:E6"/>
    <mergeCell ref="H6:I6"/>
    <mergeCell ref="J6:K6"/>
    <mergeCell ref="O6:P6"/>
  </mergeCells>
  <printOptions/>
  <pageMargins left="0.16" right="0.03937007874015748" top="0" bottom="0" header="0.22" footer="0.5118110236220472"/>
  <pageSetup firstPageNumber="17" useFirstPageNumber="1" horizontalDpi="300" verticalDpi="300" orientation="landscape" paperSize="9" scale="93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0">
      <selection activeCell="I32" sqref="I32"/>
    </sheetView>
  </sheetViews>
  <sheetFormatPr defaultColWidth="11.7109375" defaultRowHeight="12.75"/>
  <cols>
    <col min="1" max="1" width="3.28125" style="0" customWidth="1"/>
    <col min="2" max="2" width="21.140625" style="0" customWidth="1"/>
    <col min="3" max="3" width="4.140625" style="0" customWidth="1"/>
    <col min="4" max="4" width="5.421875" style="0" customWidth="1"/>
    <col min="5" max="5" width="5.7109375" style="0" customWidth="1"/>
    <col min="6" max="6" width="8.8515625" style="0" customWidth="1"/>
    <col min="7" max="7" width="8.7109375" style="0" customWidth="1"/>
    <col min="8" max="8" width="7.00390625" style="0" customWidth="1"/>
    <col min="9" max="9" width="9.7109375" style="0" customWidth="1"/>
    <col min="10" max="10" width="6.8515625" style="0" customWidth="1"/>
    <col min="11" max="11" width="9.00390625" style="0" customWidth="1"/>
    <col min="12" max="12" width="9.28125" style="0" customWidth="1"/>
    <col min="13" max="13" width="6.421875" style="0" customWidth="1"/>
    <col min="14" max="14" width="8.28125" style="0" customWidth="1"/>
    <col min="15" max="15" width="8.421875" style="0" customWidth="1"/>
    <col min="16" max="17" width="10.28125" style="0" customWidth="1"/>
    <col min="18" max="18" width="7.28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0</v>
      </c>
      <c r="P2" s="3"/>
      <c r="Q2" s="1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 t="s">
        <v>1</v>
      </c>
      <c r="P3" s="3"/>
      <c r="Q3" s="1"/>
      <c r="R3" s="1"/>
    </row>
    <row r="4" spans="1:18" ht="15">
      <c r="A4" s="1"/>
      <c r="B4" s="4" t="s">
        <v>44</v>
      </c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2" t="s">
        <v>3</v>
      </c>
      <c r="P4" s="3"/>
      <c r="Q4" s="1"/>
      <c r="R4" s="1"/>
    </row>
    <row r="5" spans="1:18" ht="12.75">
      <c r="A5" s="1"/>
      <c r="B5" s="1"/>
      <c r="C5" s="1"/>
      <c r="D5" s="1">
        <f>F21</f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2" t="s">
        <v>45</v>
      </c>
      <c r="P5" s="3"/>
      <c r="Q5" s="1"/>
      <c r="R5" s="1"/>
    </row>
    <row r="6" spans="1:18" ht="12.75">
      <c r="A6" s="6"/>
      <c r="B6" s="7" t="s">
        <v>5</v>
      </c>
      <c r="C6" s="221" t="s">
        <v>6</v>
      </c>
      <c r="D6" s="221"/>
      <c r="E6" s="221"/>
      <c r="F6" s="9" t="s">
        <v>7</v>
      </c>
      <c r="G6" s="221" t="s">
        <v>8</v>
      </c>
      <c r="H6" s="221"/>
      <c r="I6" s="221" t="s">
        <v>46</v>
      </c>
      <c r="J6" s="221"/>
      <c r="K6" s="10" t="s">
        <v>10</v>
      </c>
      <c r="L6" s="81"/>
      <c r="M6" s="9"/>
      <c r="N6" s="10" t="s">
        <v>13</v>
      </c>
      <c r="O6" s="10" t="s">
        <v>14</v>
      </c>
      <c r="P6" s="223" t="s">
        <v>15</v>
      </c>
      <c r="Q6" s="223"/>
      <c r="R6" s="12"/>
    </row>
    <row r="7" spans="1:18" ht="12.75">
      <c r="A7" s="13" t="s">
        <v>16</v>
      </c>
      <c r="B7" s="14" t="s">
        <v>17</v>
      </c>
      <c r="C7" s="15"/>
      <c r="D7" s="15"/>
      <c r="E7" s="15"/>
      <c r="F7" s="15" t="s">
        <v>18</v>
      </c>
      <c r="G7" s="16"/>
      <c r="H7" s="17"/>
      <c r="I7" s="18"/>
      <c r="J7" s="19"/>
      <c r="K7" s="15" t="s">
        <v>17</v>
      </c>
      <c r="L7" s="82" t="s">
        <v>11</v>
      </c>
      <c r="M7" s="20" t="s">
        <v>47</v>
      </c>
      <c r="N7" s="15" t="s">
        <v>19</v>
      </c>
      <c r="O7" s="15" t="s">
        <v>20</v>
      </c>
      <c r="P7" s="221" t="s">
        <v>17</v>
      </c>
      <c r="Q7" s="221"/>
      <c r="R7" s="7" t="s">
        <v>21</v>
      </c>
    </row>
    <row r="8" spans="1:18" ht="12.75">
      <c r="A8" s="21"/>
      <c r="B8" s="22"/>
      <c r="C8" s="22" t="s">
        <v>22</v>
      </c>
      <c r="D8" s="22" t="s">
        <v>23</v>
      </c>
      <c r="E8" s="22" t="s">
        <v>24</v>
      </c>
      <c r="F8" s="83">
        <v>38718</v>
      </c>
      <c r="G8" s="23" t="s">
        <v>26</v>
      </c>
      <c r="H8" s="22" t="s">
        <v>21</v>
      </c>
      <c r="I8" s="23" t="s">
        <v>27</v>
      </c>
      <c r="J8" s="24" t="s">
        <v>28</v>
      </c>
      <c r="K8" s="22" t="s">
        <v>29</v>
      </c>
      <c r="L8" s="25"/>
      <c r="M8" s="25"/>
      <c r="N8" s="26"/>
      <c r="O8" s="26"/>
      <c r="P8" s="27" t="s">
        <v>30</v>
      </c>
      <c r="Q8" s="27" t="s">
        <v>31</v>
      </c>
      <c r="R8" s="22"/>
    </row>
    <row r="9" spans="1:18" ht="12.75">
      <c r="A9" s="28">
        <v>1</v>
      </c>
      <c r="B9" s="29"/>
      <c r="C9" s="8">
        <v>3</v>
      </c>
      <c r="D9" s="8">
        <v>4</v>
      </c>
      <c r="E9" s="30">
        <v>5</v>
      </c>
      <c r="F9" s="8">
        <v>6</v>
      </c>
      <c r="G9" s="30">
        <v>7</v>
      </c>
      <c r="H9" s="8">
        <v>8</v>
      </c>
      <c r="I9" s="30">
        <v>9</v>
      </c>
      <c r="J9" s="8">
        <v>10</v>
      </c>
      <c r="K9" s="30">
        <v>11</v>
      </c>
      <c r="L9" s="8">
        <v>12</v>
      </c>
      <c r="M9" s="31">
        <v>13</v>
      </c>
      <c r="N9" s="8">
        <v>14</v>
      </c>
      <c r="O9" s="32">
        <v>15</v>
      </c>
      <c r="P9" s="32">
        <v>16</v>
      </c>
      <c r="Q9" s="33">
        <v>17</v>
      </c>
      <c r="R9" s="32">
        <v>18</v>
      </c>
    </row>
    <row r="10" spans="1:18" ht="7.5" customHeight="1">
      <c r="A10" s="34"/>
      <c r="B10" s="35"/>
      <c r="C10" s="36"/>
      <c r="D10" s="36"/>
      <c r="E10" s="37"/>
      <c r="F10" s="38"/>
      <c r="G10" s="39"/>
      <c r="H10" s="38"/>
      <c r="I10" s="39"/>
      <c r="J10" s="40"/>
      <c r="K10" s="16"/>
      <c r="L10" s="40"/>
      <c r="M10" s="41"/>
      <c r="N10" s="40"/>
      <c r="O10" s="40"/>
      <c r="P10" s="40"/>
      <c r="Q10" s="16"/>
      <c r="R10" s="40"/>
    </row>
    <row r="11" spans="1:18" ht="16.5" customHeight="1">
      <c r="A11" s="34">
        <v>1</v>
      </c>
      <c r="B11" s="40" t="s">
        <v>48</v>
      </c>
      <c r="C11" s="42">
        <v>700</v>
      </c>
      <c r="D11" s="42">
        <v>70005</v>
      </c>
      <c r="E11" s="84">
        <v>470</v>
      </c>
      <c r="F11" s="45">
        <v>0</v>
      </c>
      <c r="G11" s="76">
        <v>0</v>
      </c>
      <c r="H11" s="45">
        <v>0</v>
      </c>
      <c r="I11" s="76">
        <v>7480.99</v>
      </c>
      <c r="J11" s="45">
        <v>0</v>
      </c>
      <c r="K11" s="76">
        <v>7480.99</v>
      </c>
      <c r="L11" s="45">
        <v>7480.99</v>
      </c>
      <c r="M11" s="44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</row>
    <row r="12" spans="1:18" ht="19.5" customHeight="1">
      <c r="A12" s="34">
        <v>2</v>
      </c>
      <c r="B12" s="85" t="s">
        <v>49</v>
      </c>
      <c r="C12" s="42">
        <v>700</v>
      </c>
      <c r="D12" s="42">
        <v>70005</v>
      </c>
      <c r="E12" s="84">
        <v>690</v>
      </c>
      <c r="F12" s="45">
        <v>3834.35</v>
      </c>
      <c r="G12" s="76">
        <v>3835</v>
      </c>
      <c r="H12" s="45">
        <v>0.65</v>
      </c>
      <c r="I12" s="76">
        <v>572.78</v>
      </c>
      <c r="J12" s="45">
        <v>0</v>
      </c>
      <c r="K12" s="76">
        <v>4407.13</v>
      </c>
      <c r="L12" s="45">
        <v>726.73</v>
      </c>
      <c r="M12" s="76">
        <v>0</v>
      </c>
      <c r="N12" s="45">
        <v>107.5</v>
      </c>
      <c r="O12" s="44">
        <v>26.4</v>
      </c>
      <c r="P12" s="45">
        <v>3680.4</v>
      </c>
      <c r="Q12" s="76">
        <v>3680.4</v>
      </c>
      <c r="R12" s="45">
        <v>0</v>
      </c>
    </row>
    <row r="13" spans="1:18" ht="19.5" customHeight="1">
      <c r="A13" s="34">
        <v>3</v>
      </c>
      <c r="B13" s="40" t="s">
        <v>50</v>
      </c>
      <c r="C13" s="42">
        <v>700</v>
      </c>
      <c r="D13" s="42">
        <v>0</v>
      </c>
      <c r="E13" s="84">
        <v>750</v>
      </c>
      <c r="F13" s="45">
        <v>13.98</v>
      </c>
      <c r="G13" s="76">
        <v>65.13</v>
      </c>
      <c r="H13" s="45">
        <v>51.15</v>
      </c>
      <c r="I13" s="76">
        <v>12122.34</v>
      </c>
      <c r="J13" s="45">
        <v>657.49</v>
      </c>
      <c r="K13" s="76">
        <v>11478.83</v>
      </c>
      <c r="L13" s="45">
        <v>11356.27</v>
      </c>
      <c r="M13" s="76">
        <v>51.15</v>
      </c>
      <c r="N13" s="45">
        <v>6.05</v>
      </c>
      <c r="O13" s="44">
        <v>0</v>
      </c>
      <c r="P13" s="45">
        <v>264.68</v>
      </c>
      <c r="Q13" s="45">
        <v>264.68</v>
      </c>
      <c r="R13" s="45">
        <v>90.97</v>
      </c>
    </row>
    <row r="14" spans="1:18" ht="19.5" customHeight="1">
      <c r="A14" s="34">
        <v>4</v>
      </c>
      <c r="B14" s="40" t="s">
        <v>51</v>
      </c>
      <c r="C14" s="42">
        <v>700</v>
      </c>
      <c r="D14" s="42">
        <v>70005</v>
      </c>
      <c r="E14" s="37" t="s">
        <v>52</v>
      </c>
      <c r="F14" s="45">
        <v>7988.75</v>
      </c>
      <c r="G14" s="76">
        <v>7988.75</v>
      </c>
      <c r="H14" s="45">
        <v>0</v>
      </c>
      <c r="I14" s="76">
        <v>11274.59</v>
      </c>
      <c r="J14" s="45">
        <v>0</v>
      </c>
      <c r="K14" s="76">
        <v>19263.34</v>
      </c>
      <c r="L14" s="45">
        <v>13508.23</v>
      </c>
      <c r="M14" s="76">
        <v>0</v>
      </c>
      <c r="N14" s="45">
        <v>365.4</v>
      </c>
      <c r="O14" s="44">
        <v>8.8</v>
      </c>
      <c r="P14" s="45">
        <v>5755.11</v>
      </c>
      <c r="Q14" s="76">
        <v>5755.11</v>
      </c>
      <c r="R14" s="45">
        <v>0</v>
      </c>
    </row>
    <row r="15" spans="1:18" ht="19.5" customHeight="1">
      <c r="A15" s="34">
        <v>5</v>
      </c>
      <c r="B15" s="40" t="s">
        <v>53</v>
      </c>
      <c r="C15" s="42">
        <v>700</v>
      </c>
      <c r="D15" s="42">
        <v>70005</v>
      </c>
      <c r="E15" s="37" t="s">
        <v>54</v>
      </c>
      <c r="F15" s="45">
        <v>4638.02</v>
      </c>
      <c r="G15" s="76">
        <v>4638.02</v>
      </c>
      <c r="H15" s="45">
        <v>0</v>
      </c>
      <c r="I15" s="76">
        <v>2051.31</v>
      </c>
      <c r="J15" s="45">
        <v>0</v>
      </c>
      <c r="K15" s="76">
        <v>6689.33</v>
      </c>
      <c r="L15" s="45">
        <v>2051.31</v>
      </c>
      <c r="M15" s="76">
        <v>0</v>
      </c>
      <c r="N15" s="45">
        <v>0</v>
      </c>
      <c r="O15" s="44">
        <v>0</v>
      </c>
      <c r="P15" s="45">
        <v>4638.02</v>
      </c>
      <c r="Q15" s="45">
        <v>4638.02</v>
      </c>
      <c r="R15" s="45">
        <v>0</v>
      </c>
    </row>
    <row r="16" spans="1:18" ht="19.5" customHeight="1">
      <c r="A16" s="34">
        <v>6</v>
      </c>
      <c r="B16" s="85" t="s">
        <v>55</v>
      </c>
      <c r="C16" s="42">
        <v>700</v>
      </c>
      <c r="D16" s="42">
        <v>70005</v>
      </c>
      <c r="E16" s="37" t="s">
        <v>56</v>
      </c>
      <c r="F16" s="45">
        <v>0</v>
      </c>
      <c r="G16" s="76">
        <v>0</v>
      </c>
      <c r="H16" s="45">
        <v>0</v>
      </c>
      <c r="I16" s="76">
        <v>1712.5</v>
      </c>
      <c r="J16" s="45">
        <v>0</v>
      </c>
      <c r="K16" s="76">
        <v>1712.5</v>
      </c>
      <c r="L16" s="45">
        <v>1712.5</v>
      </c>
      <c r="M16" s="76">
        <v>0</v>
      </c>
      <c r="N16" s="45">
        <v>0</v>
      </c>
      <c r="O16" s="44">
        <v>0</v>
      </c>
      <c r="P16" s="45">
        <v>0</v>
      </c>
      <c r="Q16" s="76">
        <v>0</v>
      </c>
      <c r="R16" s="45">
        <v>0</v>
      </c>
    </row>
    <row r="17" spans="1:18" ht="19.5" customHeight="1">
      <c r="A17" s="34">
        <v>7</v>
      </c>
      <c r="B17" s="40" t="s">
        <v>57</v>
      </c>
      <c r="C17" s="42">
        <v>700</v>
      </c>
      <c r="D17" s="42">
        <v>70005</v>
      </c>
      <c r="E17" s="84">
        <v>830</v>
      </c>
      <c r="F17" s="45">
        <v>3000</v>
      </c>
      <c r="G17" s="76">
        <v>0</v>
      </c>
      <c r="H17" s="45">
        <v>0</v>
      </c>
      <c r="I17" s="76">
        <v>30813.24</v>
      </c>
      <c r="J17" s="45">
        <v>0</v>
      </c>
      <c r="K17" s="76">
        <v>33813.24</v>
      </c>
      <c r="L17" s="45">
        <v>30380.49</v>
      </c>
      <c r="M17" s="76">
        <v>0</v>
      </c>
      <c r="N17" s="45">
        <v>65.7</v>
      </c>
      <c r="O17" s="44">
        <v>0</v>
      </c>
      <c r="P17" s="45">
        <v>3492.75</v>
      </c>
      <c r="Q17" s="76">
        <v>0</v>
      </c>
      <c r="R17" s="45">
        <v>60</v>
      </c>
    </row>
    <row r="18" spans="1:18" ht="19.5" customHeight="1">
      <c r="A18" s="34">
        <v>8</v>
      </c>
      <c r="B18" s="16" t="s">
        <v>58</v>
      </c>
      <c r="C18" s="42">
        <v>600</v>
      </c>
      <c r="D18" s="42">
        <v>60016</v>
      </c>
      <c r="E18" s="37">
        <v>830</v>
      </c>
      <c r="F18" s="45">
        <v>1257.21</v>
      </c>
      <c r="G18" s="76">
        <v>1264.11</v>
      </c>
      <c r="H18" s="45">
        <v>6.9</v>
      </c>
      <c r="I18" s="76">
        <v>17219.13</v>
      </c>
      <c r="J18" s="45">
        <v>1331.9</v>
      </c>
      <c r="K18" s="76">
        <v>17144.44</v>
      </c>
      <c r="L18" s="45">
        <v>17110.33</v>
      </c>
      <c r="M18" s="76">
        <v>0</v>
      </c>
      <c r="N18" s="45">
        <v>0</v>
      </c>
      <c r="O18" s="44">
        <v>0</v>
      </c>
      <c r="P18" s="45">
        <v>34.11</v>
      </c>
      <c r="Q18" s="76">
        <v>34.11</v>
      </c>
      <c r="R18" s="45">
        <v>0</v>
      </c>
    </row>
    <row r="19" spans="1:18" ht="12.75">
      <c r="A19" s="34"/>
      <c r="B19" s="40"/>
      <c r="C19" s="42"/>
      <c r="D19" s="42"/>
      <c r="E19" s="37"/>
      <c r="F19" s="45"/>
      <c r="G19" s="76"/>
      <c r="H19" s="45"/>
      <c r="I19" s="76"/>
      <c r="J19" s="45"/>
      <c r="K19" s="76"/>
      <c r="L19" s="45"/>
      <c r="M19" s="44"/>
      <c r="N19" s="45"/>
      <c r="O19" s="45"/>
      <c r="P19" s="45"/>
      <c r="Q19" s="76"/>
      <c r="R19" s="45"/>
    </row>
    <row r="20" spans="1:18" ht="12.75">
      <c r="A20" s="34"/>
      <c r="B20" s="40"/>
      <c r="C20" s="42"/>
      <c r="D20" s="42"/>
      <c r="E20" s="37"/>
      <c r="F20" s="45"/>
      <c r="G20" s="76"/>
      <c r="H20" s="45"/>
      <c r="I20" s="76"/>
      <c r="J20" s="45"/>
      <c r="K20" s="76"/>
      <c r="L20" s="45"/>
      <c r="M20" s="44"/>
      <c r="N20" s="45"/>
      <c r="O20" s="45"/>
      <c r="P20" s="45"/>
      <c r="Q20" s="45"/>
      <c r="R20" s="45"/>
    </row>
    <row r="21" spans="1:18" ht="12.75">
      <c r="A21" s="34"/>
      <c r="B21" s="40"/>
      <c r="C21" s="42"/>
      <c r="D21" s="42"/>
      <c r="E21" s="37"/>
      <c r="F21" s="15"/>
      <c r="G21" s="18"/>
      <c r="H21" s="15"/>
      <c r="I21" s="18"/>
      <c r="J21" s="15"/>
      <c r="K21" s="18"/>
      <c r="L21" s="15"/>
      <c r="M21" s="47"/>
      <c r="N21" s="46"/>
      <c r="O21" s="15"/>
      <c r="P21" s="15"/>
      <c r="Q21" s="18"/>
      <c r="R21" s="15"/>
    </row>
    <row r="22" spans="1:18" ht="12.75">
      <c r="A22" s="34"/>
      <c r="B22" s="40"/>
      <c r="C22" s="42"/>
      <c r="D22" s="42"/>
      <c r="E22" s="37"/>
      <c r="F22" s="46"/>
      <c r="G22" s="43"/>
      <c r="H22" s="46"/>
      <c r="I22" s="18"/>
      <c r="J22" s="46"/>
      <c r="K22" s="18"/>
      <c r="L22" s="15"/>
      <c r="M22" s="47"/>
      <c r="N22" s="46"/>
      <c r="O22" s="15"/>
      <c r="P22" s="46"/>
      <c r="Q22" s="43"/>
      <c r="R22" s="46"/>
    </row>
    <row r="23" spans="1:18" ht="12.75">
      <c r="A23" s="13"/>
      <c r="B23" s="48"/>
      <c r="C23" s="42"/>
      <c r="D23" s="42"/>
      <c r="E23" s="49"/>
      <c r="F23" s="50"/>
      <c r="G23" s="50"/>
      <c r="H23" s="50"/>
      <c r="I23" s="14"/>
      <c r="J23" s="14"/>
      <c r="K23" s="14"/>
      <c r="L23" s="14"/>
      <c r="M23" s="50"/>
      <c r="N23" s="50"/>
      <c r="O23" s="14"/>
      <c r="P23" s="50"/>
      <c r="Q23" s="50"/>
      <c r="R23" s="50"/>
    </row>
    <row r="24" spans="1:18" ht="12.75">
      <c r="A24" s="34"/>
      <c r="B24" s="40"/>
      <c r="C24" s="42"/>
      <c r="D24" s="42"/>
      <c r="E24" s="37"/>
      <c r="F24" s="15"/>
      <c r="G24" s="18"/>
      <c r="H24" s="46"/>
      <c r="I24" s="18"/>
      <c r="J24" s="15"/>
      <c r="K24" s="18"/>
      <c r="L24" s="15"/>
      <c r="M24" s="47"/>
      <c r="N24" s="46"/>
      <c r="O24" s="15"/>
      <c r="P24" s="15"/>
      <c r="Q24" s="18"/>
      <c r="R24" s="46"/>
    </row>
    <row r="25" spans="1:18" ht="12.75">
      <c r="A25" s="34"/>
      <c r="B25" s="40"/>
      <c r="C25" s="42"/>
      <c r="D25" s="42"/>
      <c r="E25" s="37"/>
      <c r="F25" s="15"/>
      <c r="G25" s="18"/>
      <c r="H25" s="46"/>
      <c r="I25" s="18"/>
      <c r="J25" s="46"/>
      <c r="K25" s="18"/>
      <c r="L25" s="15"/>
      <c r="M25" s="47"/>
      <c r="N25" s="46"/>
      <c r="O25" s="15"/>
      <c r="P25" s="46"/>
      <c r="Q25" s="43"/>
      <c r="R25" s="46"/>
    </row>
    <row r="26" spans="1:18" ht="12.75">
      <c r="A26" s="34"/>
      <c r="B26" s="40"/>
      <c r="C26" s="42"/>
      <c r="D26" s="42"/>
      <c r="E26" s="37"/>
      <c r="F26" s="15"/>
      <c r="G26" s="18"/>
      <c r="H26" s="15"/>
      <c r="I26" s="18"/>
      <c r="J26" s="15"/>
      <c r="K26" s="18"/>
      <c r="L26" s="15"/>
      <c r="M26" s="47"/>
      <c r="N26" s="46"/>
      <c r="O26" s="15"/>
      <c r="P26" s="15"/>
      <c r="Q26" s="18"/>
      <c r="R26" s="46"/>
    </row>
    <row r="27" spans="1:18" ht="12.75">
      <c r="A27" s="59"/>
      <c r="B27" s="60" t="s">
        <v>32</v>
      </c>
      <c r="C27" s="61"/>
      <c r="D27" s="62"/>
      <c r="E27" s="63"/>
      <c r="F27" s="80">
        <f aca="true" t="shared" si="0" ref="F27:R27">SUM(F11:F18)</f>
        <v>20732.309999999998</v>
      </c>
      <c r="G27" s="86">
        <f t="shared" si="0"/>
        <v>17791.010000000002</v>
      </c>
      <c r="H27" s="86">
        <f t="shared" si="0"/>
        <v>58.699999999999996</v>
      </c>
      <c r="I27" s="87">
        <f t="shared" si="0"/>
        <v>83246.88</v>
      </c>
      <c r="J27" s="87">
        <f t="shared" si="0"/>
        <v>1989.39</v>
      </c>
      <c r="K27" s="88">
        <f t="shared" si="0"/>
        <v>101989.79999999999</v>
      </c>
      <c r="L27" s="89">
        <f t="shared" si="0"/>
        <v>84326.85</v>
      </c>
      <c r="M27" s="90">
        <f t="shared" si="0"/>
        <v>51.15</v>
      </c>
      <c r="N27" s="64">
        <f t="shared" si="0"/>
        <v>544.65</v>
      </c>
      <c r="O27" s="64">
        <f t="shared" si="0"/>
        <v>35.2</v>
      </c>
      <c r="P27" s="64">
        <f t="shared" si="0"/>
        <v>17865.07</v>
      </c>
      <c r="Q27" s="88">
        <f t="shared" si="0"/>
        <v>14372.32</v>
      </c>
      <c r="R27" s="64">
        <f t="shared" si="0"/>
        <v>150.97</v>
      </c>
    </row>
  </sheetData>
  <sheetProtection/>
  <mergeCells count="5">
    <mergeCell ref="P7:Q7"/>
    <mergeCell ref="C6:E6"/>
    <mergeCell ref="G6:H6"/>
    <mergeCell ref="I6:J6"/>
    <mergeCell ref="P6:Q6"/>
  </mergeCells>
  <printOptions/>
  <pageMargins left="0.11805555555555557" right="0.03958333333333333" top="0" bottom="0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7">
      <selection activeCell="T43" sqref="T43"/>
    </sheetView>
  </sheetViews>
  <sheetFormatPr defaultColWidth="11.7109375" defaultRowHeight="12.75"/>
  <cols>
    <col min="1" max="1" width="2.7109375" style="0" customWidth="1"/>
    <col min="2" max="2" width="25.7109375" style="0" customWidth="1"/>
    <col min="3" max="3" width="3.7109375" style="0" customWidth="1"/>
    <col min="4" max="4" width="5.140625" style="0" customWidth="1"/>
    <col min="5" max="5" width="5.57421875" style="0" customWidth="1"/>
    <col min="6" max="6" width="9.00390625" style="0" customWidth="1"/>
    <col min="7" max="7" width="8.421875" style="0" customWidth="1"/>
    <col min="8" max="8" width="6.8515625" style="0" customWidth="1"/>
    <col min="9" max="9" width="9.8515625" style="0" customWidth="1"/>
    <col min="10" max="10" width="8.28125" style="0" customWidth="1"/>
    <col min="11" max="11" width="9.7109375" style="0" customWidth="1"/>
    <col min="12" max="12" width="9.57421875" style="0" customWidth="1"/>
    <col min="13" max="13" width="6.57421875" style="0" customWidth="1"/>
    <col min="14" max="14" width="7.7109375" style="0" customWidth="1"/>
    <col min="15" max="15" width="6.7109375" style="0" customWidth="1"/>
    <col min="16" max="16" width="8.421875" style="0" customWidth="1"/>
    <col min="17" max="17" width="8.7109375" style="0" customWidth="1"/>
    <col min="18" max="18" width="7.14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59</v>
      </c>
      <c r="P1" s="3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1</v>
      </c>
      <c r="P2" s="3"/>
      <c r="Q2" s="1"/>
      <c r="R2" s="1"/>
    </row>
    <row r="3" spans="1:18" ht="15">
      <c r="A3" s="1"/>
      <c r="B3" s="4"/>
      <c r="C3" s="5"/>
      <c r="D3" s="5"/>
      <c r="E3" s="5"/>
      <c r="F3" s="5"/>
      <c r="G3" s="5"/>
      <c r="H3" s="5"/>
      <c r="I3" s="5"/>
      <c r="J3" s="5"/>
      <c r="K3" s="5"/>
      <c r="L3" s="1"/>
      <c r="M3" s="1"/>
      <c r="N3" s="1"/>
      <c r="O3" s="2" t="s">
        <v>3</v>
      </c>
      <c r="P3" s="3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60</v>
      </c>
      <c r="P4" s="3"/>
      <c r="Q4" s="1"/>
      <c r="R4" s="1"/>
    </row>
    <row r="5" spans="1:18" ht="12.75">
      <c r="A5" s="6"/>
      <c r="B5" s="7" t="s">
        <v>5</v>
      </c>
      <c r="C5" s="221" t="s">
        <v>6</v>
      </c>
      <c r="D5" s="221"/>
      <c r="E5" s="221"/>
      <c r="F5" s="9" t="s">
        <v>7</v>
      </c>
      <c r="G5" s="221" t="s">
        <v>8</v>
      </c>
      <c r="H5" s="221"/>
      <c r="I5" s="221" t="s">
        <v>9</v>
      </c>
      <c r="J5" s="221"/>
      <c r="K5" s="10" t="s">
        <v>10</v>
      </c>
      <c r="L5" s="9" t="s">
        <v>11</v>
      </c>
      <c r="M5" s="9" t="s">
        <v>12</v>
      </c>
      <c r="N5" s="10" t="s">
        <v>13</v>
      </c>
      <c r="O5" s="10" t="s">
        <v>14</v>
      </c>
      <c r="P5" s="223" t="s">
        <v>15</v>
      </c>
      <c r="Q5" s="223"/>
      <c r="R5" s="12"/>
    </row>
    <row r="6" spans="1:18" ht="12.75">
      <c r="A6" s="13" t="s">
        <v>16</v>
      </c>
      <c r="B6" s="14" t="s">
        <v>17</v>
      </c>
      <c r="C6" s="15"/>
      <c r="D6" s="15"/>
      <c r="E6" s="15"/>
      <c r="F6" s="15" t="s">
        <v>18</v>
      </c>
      <c r="G6" s="16"/>
      <c r="H6" s="17"/>
      <c r="I6" s="18"/>
      <c r="J6" s="19"/>
      <c r="K6" s="15" t="s">
        <v>17</v>
      </c>
      <c r="L6" s="20">
        <v>2005</v>
      </c>
      <c r="M6" s="20">
        <v>2005</v>
      </c>
      <c r="N6" s="15" t="s">
        <v>19</v>
      </c>
      <c r="O6" s="15" t="s">
        <v>20</v>
      </c>
      <c r="P6" s="221" t="s">
        <v>17</v>
      </c>
      <c r="Q6" s="221"/>
      <c r="R6" s="7" t="s">
        <v>21</v>
      </c>
    </row>
    <row r="7" spans="1:18" ht="12.75">
      <c r="A7" s="21"/>
      <c r="B7" s="22"/>
      <c r="C7" s="22" t="s">
        <v>22</v>
      </c>
      <c r="D7" s="22" t="s">
        <v>23</v>
      </c>
      <c r="E7" s="22" t="s">
        <v>24</v>
      </c>
      <c r="F7" s="22" t="s">
        <v>25</v>
      </c>
      <c r="G7" s="23" t="s">
        <v>26</v>
      </c>
      <c r="H7" s="22" t="s">
        <v>21</v>
      </c>
      <c r="I7" s="23" t="s">
        <v>27</v>
      </c>
      <c r="J7" s="24" t="s">
        <v>28</v>
      </c>
      <c r="K7" s="22" t="s">
        <v>29</v>
      </c>
      <c r="L7" s="25"/>
      <c r="M7" s="25"/>
      <c r="N7" s="26"/>
      <c r="O7" s="26"/>
      <c r="P7" s="27" t="s">
        <v>30</v>
      </c>
      <c r="Q7" s="27" t="s">
        <v>31</v>
      </c>
      <c r="R7" s="22"/>
    </row>
    <row r="8" spans="1:18" ht="12.75">
      <c r="A8" s="28">
        <v>1</v>
      </c>
      <c r="B8" s="29"/>
      <c r="C8" s="8">
        <v>3</v>
      </c>
      <c r="D8" s="8">
        <v>4</v>
      </c>
      <c r="E8" s="30">
        <v>5</v>
      </c>
      <c r="F8" s="8">
        <v>6</v>
      </c>
      <c r="G8" s="30">
        <v>7</v>
      </c>
      <c r="H8" s="8">
        <v>8</v>
      </c>
      <c r="I8" s="30">
        <v>9</v>
      </c>
      <c r="J8" s="8">
        <v>10</v>
      </c>
      <c r="K8" s="30">
        <v>11</v>
      </c>
      <c r="L8" s="8">
        <v>12</v>
      </c>
      <c r="M8" s="31">
        <v>13</v>
      </c>
      <c r="N8" s="8">
        <v>14</v>
      </c>
      <c r="O8" s="32">
        <v>15</v>
      </c>
      <c r="P8" s="32">
        <v>16</v>
      </c>
      <c r="Q8" s="33">
        <v>17</v>
      </c>
      <c r="R8" s="32">
        <v>18</v>
      </c>
    </row>
    <row r="9" spans="1:18" ht="12.75">
      <c r="A9" s="34"/>
      <c r="B9" s="35"/>
      <c r="C9" s="36"/>
      <c r="D9" s="36"/>
      <c r="E9" s="37"/>
      <c r="F9" s="15"/>
      <c r="G9" s="39"/>
      <c r="H9" s="38"/>
      <c r="I9" s="39"/>
      <c r="J9" s="40"/>
      <c r="K9" s="16"/>
      <c r="L9" s="40"/>
      <c r="M9" s="41"/>
      <c r="N9" s="40"/>
      <c r="O9" s="40"/>
      <c r="P9" s="40"/>
      <c r="Q9" s="16"/>
      <c r="R9" s="40"/>
    </row>
    <row r="10" spans="1:18" ht="12.75">
      <c r="A10" s="34">
        <v>1</v>
      </c>
      <c r="B10" s="40" t="s">
        <v>48</v>
      </c>
      <c r="C10" s="42">
        <v>700</v>
      </c>
      <c r="D10" s="42">
        <v>70005</v>
      </c>
      <c r="E10" s="84">
        <v>470</v>
      </c>
      <c r="F10" s="46">
        <v>0</v>
      </c>
      <c r="G10" s="43" t="s">
        <v>61</v>
      </c>
      <c r="H10" s="15" t="s">
        <v>61</v>
      </c>
      <c r="I10" s="76">
        <v>4647.38</v>
      </c>
      <c r="J10" s="15" t="s">
        <v>61</v>
      </c>
      <c r="K10" s="76">
        <v>4647.38</v>
      </c>
      <c r="L10" s="45">
        <v>4647.38</v>
      </c>
      <c r="M10" s="44" t="s">
        <v>61</v>
      </c>
      <c r="N10" s="45">
        <v>26.4</v>
      </c>
      <c r="O10" s="45">
        <v>8.8</v>
      </c>
      <c r="P10" s="46">
        <v>0</v>
      </c>
      <c r="Q10" s="15" t="s">
        <v>61</v>
      </c>
      <c r="R10" s="15" t="s">
        <v>61</v>
      </c>
    </row>
    <row r="11" spans="1:18" ht="12.75">
      <c r="A11" s="34">
        <v>2</v>
      </c>
      <c r="B11" s="85" t="s">
        <v>49</v>
      </c>
      <c r="C11" s="42">
        <v>700</v>
      </c>
      <c r="D11" s="42">
        <v>70005</v>
      </c>
      <c r="E11" s="84">
        <v>690</v>
      </c>
      <c r="F11" s="45">
        <v>3978</v>
      </c>
      <c r="G11" s="76">
        <v>3978</v>
      </c>
      <c r="H11" s="15" t="s">
        <v>61</v>
      </c>
      <c r="I11" s="76">
        <v>1083.6</v>
      </c>
      <c r="J11" s="15" t="s">
        <v>61</v>
      </c>
      <c r="K11" s="76">
        <v>5061.6</v>
      </c>
      <c r="L11" s="45">
        <v>1227.25</v>
      </c>
      <c r="M11" s="18" t="s">
        <v>61</v>
      </c>
      <c r="N11" s="46">
        <v>124.7</v>
      </c>
      <c r="O11" s="47">
        <v>8.8</v>
      </c>
      <c r="P11" s="45">
        <v>3835</v>
      </c>
      <c r="Q11" s="91">
        <v>3835</v>
      </c>
      <c r="R11" s="15">
        <v>0.65</v>
      </c>
    </row>
    <row r="12" spans="1:18" ht="12.75">
      <c r="A12" s="34">
        <v>3</v>
      </c>
      <c r="B12" s="40" t="s">
        <v>50</v>
      </c>
      <c r="C12" s="42">
        <v>700</v>
      </c>
      <c r="D12" s="42">
        <v>70005</v>
      </c>
      <c r="E12" s="84">
        <v>750</v>
      </c>
      <c r="F12" s="15">
        <v>64.65</v>
      </c>
      <c r="G12" s="18">
        <v>240.42</v>
      </c>
      <c r="H12" s="46">
        <v>175.77</v>
      </c>
      <c r="I12" s="76">
        <v>16407.39</v>
      </c>
      <c r="J12" s="46">
        <v>856.46</v>
      </c>
      <c r="K12" s="76">
        <v>15615.58</v>
      </c>
      <c r="L12" s="45">
        <v>15693.42</v>
      </c>
      <c r="M12" s="43">
        <v>91.85</v>
      </c>
      <c r="N12" s="46">
        <v>57.95</v>
      </c>
      <c r="O12" s="47">
        <v>8.8</v>
      </c>
      <c r="P12" s="15">
        <v>65.13</v>
      </c>
      <c r="Q12" s="15">
        <v>65.13</v>
      </c>
      <c r="R12" s="46">
        <v>51.12</v>
      </c>
    </row>
    <row r="13" spans="1:18" ht="12.75">
      <c r="A13" s="34">
        <v>4</v>
      </c>
      <c r="B13" s="40" t="s">
        <v>51</v>
      </c>
      <c r="C13" s="42">
        <v>700</v>
      </c>
      <c r="D13" s="42">
        <v>70005</v>
      </c>
      <c r="E13" s="37" t="s">
        <v>52</v>
      </c>
      <c r="F13" s="45">
        <v>8141.27</v>
      </c>
      <c r="G13" s="76">
        <v>8141.27</v>
      </c>
      <c r="H13" s="15" t="s">
        <v>61</v>
      </c>
      <c r="I13" s="91">
        <v>26153.21</v>
      </c>
      <c r="J13" s="15" t="s">
        <v>61</v>
      </c>
      <c r="K13" s="91">
        <v>34294.48</v>
      </c>
      <c r="L13" s="92">
        <v>26305.73</v>
      </c>
      <c r="M13" s="43" t="s">
        <v>61</v>
      </c>
      <c r="N13" s="15">
        <v>692.88</v>
      </c>
      <c r="O13" s="93">
        <v>26.4</v>
      </c>
      <c r="P13" s="92">
        <v>7988.75</v>
      </c>
      <c r="Q13" s="91">
        <v>7988.75</v>
      </c>
      <c r="R13" s="15" t="s">
        <v>61</v>
      </c>
    </row>
    <row r="14" spans="1:18" ht="12.75">
      <c r="A14" s="34">
        <v>5</v>
      </c>
      <c r="B14" s="40" t="s">
        <v>53</v>
      </c>
      <c r="C14" s="42">
        <v>700</v>
      </c>
      <c r="D14" s="42">
        <v>70005</v>
      </c>
      <c r="E14" s="37" t="s">
        <v>54</v>
      </c>
      <c r="F14" s="92">
        <v>3359.27</v>
      </c>
      <c r="G14" s="91">
        <v>3359.33</v>
      </c>
      <c r="H14" s="15">
        <v>0.06</v>
      </c>
      <c r="I14" s="91">
        <v>3996.69</v>
      </c>
      <c r="J14" s="15" t="s">
        <v>61</v>
      </c>
      <c r="K14" s="91">
        <v>7355.96</v>
      </c>
      <c r="L14" s="92">
        <v>2717.94</v>
      </c>
      <c r="M14" s="43" t="s">
        <v>61</v>
      </c>
      <c r="N14" s="15" t="s">
        <v>61</v>
      </c>
      <c r="O14" s="20" t="s">
        <v>61</v>
      </c>
      <c r="P14" s="92">
        <v>4638.02</v>
      </c>
      <c r="Q14" s="92">
        <v>4638.02</v>
      </c>
      <c r="R14" s="15" t="s">
        <v>61</v>
      </c>
    </row>
    <row r="15" spans="1:18" ht="12.75">
      <c r="A15" s="34">
        <v>6</v>
      </c>
      <c r="B15" s="85" t="s">
        <v>55</v>
      </c>
      <c r="C15" s="42">
        <v>700</v>
      </c>
      <c r="D15" s="42">
        <v>70005</v>
      </c>
      <c r="E15" s="37" t="s">
        <v>56</v>
      </c>
      <c r="F15" s="94">
        <v>0</v>
      </c>
      <c r="G15" s="18" t="s">
        <v>61</v>
      </c>
      <c r="H15" s="15" t="s">
        <v>61</v>
      </c>
      <c r="I15" s="91">
        <v>4507</v>
      </c>
      <c r="J15" s="15" t="s">
        <v>61</v>
      </c>
      <c r="K15" s="91">
        <v>4507</v>
      </c>
      <c r="L15" s="92">
        <v>4507</v>
      </c>
      <c r="M15" s="18" t="s">
        <v>61</v>
      </c>
      <c r="N15" s="15" t="s">
        <v>61</v>
      </c>
      <c r="O15" s="20" t="s">
        <v>61</v>
      </c>
      <c r="P15" s="46">
        <v>0</v>
      </c>
      <c r="Q15" s="18" t="s">
        <v>61</v>
      </c>
      <c r="R15" s="15" t="s">
        <v>61</v>
      </c>
    </row>
    <row r="16" spans="1:18" ht="12.75">
      <c r="A16" s="34">
        <v>7</v>
      </c>
      <c r="B16" s="40" t="s">
        <v>57</v>
      </c>
      <c r="C16" s="42">
        <v>700</v>
      </c>
      <c r="D16" s="42">
        <v>70005</v>
      </c>
      <c r="E16" s="91">
        <v>830</v>
      </c>
      <c r="F16" s="92">
        <v>108.76</v>
      </c>
      <c r="G16" s="91">
        <v>108.76</v>
      </c>
      <c r="H16" s="92" t="s">
        <v>61</v>
      </c>
      <c r="I16" s="91">
        <v>37712.32</v>
      </c>
      <c r="J16" s="92">
        <v>24.87</v>
      </c>
      <c r="K16" s="91">
        <v>37796.21</v>
      </c>
      <c r="L16" s="92">
        <v>34796.21</v>
      </c>
      <c r="M16" s="91" t="s">
        <v>61</v>
      </c>
      <c r="N16" s="92">
        <v>1.2</v>
      </c>
      <c r="O16" s="93" t="s">
        <v>61</v>
      </c>
      <c r="P16" s="92">
        <v>3000</v>
      </c>
      <c r="Q16" s="95" t="s">
        <v>61</v>
      </c>
      <c r="R16" s="92" t="s">
        <v>61</v>
      </c>
    </row>
    <row r="17" spans="1:18" ht="12.75">
      <c r="A17" s="34">
        <v>8</v>
      </c>
      <c r="B17" s="96" t="s">
        <v>62</v>
      </c>
      <c r="C17" s="97">
        <v>700</v>
      </c>
      <c r="D17" s="98">
        <v>70005</v>
      </c>
      <c r="E17" s="95">
        <v>830</v>
      </c>
      <c r="F17" s="99">
        <v>29987.46</v>
      </c>
      <c r="G17" s="99">
        <v>29987.46</v>
      </c>
      <c r="H17" s="99" t="s">
        <v>61</v>
      </c>
      <c r="I17" s="99">
        <v>2039.66</v>
      </c>
      <c r="J17" s="99" t="s">
        <v>61</v>
      </c>
      <c r="K17" s="99">
        <v>32027.12</v>
      </c>
      <c r="L17" s="99">
        <v>31849.67</v>
      </c>
      <c r="M17" s="99" t="s">
        <v>61</v>
      </c>
      <c r="N17" s="100" t="s">
        <v>61</v>
      </c>
      <c r="O17" s="99" t="s">
        <v>61</v>
      </c>
      <c r="P17" s="99">
        <v>177.45</v>
      </c>
      <c r="Q17" s="99">
        <v>177.45</v>
      </c>
      <c r="R17" s="99" t="s">
        <v>61</v>
      </c>
    </row>
    <row r="18" spans="1:18" ht="12.75">
      <c r="A18" s="34">
        <v>9</v>
      </c>
      <c r="B18" s="16" t="s">
        <v>58</v>
      </c>
      <c r="C18" s="42">
        <v>600</v>
      </c>
      <c r="D18" s="42">
        <v>60016</v>
      </c>
      <c r="E18" s="84">
        <v>830</v>
      </c>
      <c r="F18" s="46">
        <v>10.5</v>
      </c>
      <c r="G18" s="43">
        <v>10.5</v>
      </c>
      <c r="H18" s="15" t="s">
        <v>61</v>
      </c>
      <c r="I18" s="76">
        <v>6003.49</v>
      </c>
      <c r="J18" s="15">
        <v>118.33</v>
      </c>
      <c r="K18" s="76">
        <v>5895.66</v>
      </c>
      <c r="L18" s="45">
        <v>4638.45</v>
      </c>
      <c r="M18" s="43" t="s">
        <v>61</v>
      </c>
      <c r="N18" s="15" t="s">
        <v>61</v>
      </c>
      <c r="O18" s="20" t="s">
        <v>61</v>
      </c>
      <c r="P18" s="45">
        <v>1264.11</v>
      </c>
      <c r="Q18" s="18">
        <v>4.11</v>
      </c>
      <c r="R18" s="46">
        <v>6.9</v>
      </c>
    </row>
    <row r="19" spans="1:18" ht="12.75">
      <c r="A19" s="34">
        <v>10</v>
      </c>
      <c r="B19" s="40" t="s">
        <v>63</v>
      </c>
      <c r="C19" s="42">
        <v>700</v>
      </c>
      <c r="D19" s="98">
        <v>70005</v>
      </c>
      <c r="E19" s="84">
        <v>840</v>
      </c>
      <c r="F19" s="45">
        <v>-201.41</v>
      </c>
      <c r="G19" s="76" t="s">
        <v>61</v>
      </c>
      <c r="H19" s="45">
        <v>201.41</v>
      </c>
      <c r="I19" s="76">
        <v>1083.31</v>
      </c>
      <c r="J19" s="45" t="s">
        <v>61</v>
      </c>
      <c r="K19" s="76">
        <v>881.9</v>
      </c>
      <c r="L19" s="45" t="s">
        <v>61</v>
      </c>
      <c r="M19" s="44" t="s">
        <v>61</v>
      </c>
      <c r="N19" s="45" t="s">
        <v>61</v>
      </c>
      <c r="O19" s="45" t="s">
        <v>61</v>
      </c>
      <c r="P19" s="45">
        <v>881.9</v>
      </c>
      <c r="Q19" s="45">
        <v>881.9</v>
      </c>
      <c r="R19" s="45" t="s">
        <v>61</v>
      </c>
    </row>
    <row r="20" spans="1:18" ht="12.75">
      <c r="A20" s="34">
        <v>11</v>
      </c>
      <c r="B20" s="40" t="s">
        <v>64</v>
      </c>
      <c r="C20" s="42">
        <v>750</v>
      </c>
      <c r="D20" s="42">
        <v>75023</v>
      </c>
      <c r="E20" s="84">
        <v>830</v>
      </c>
      <c r="F20" s="15" t="s">
        <v>61</v>
      </c>
      <c r="G20" s="76" t="s">
        <v>61</v>
      </c>
      <c r="H20" s="45" t="s">
        <v>61</v>
      </c>
      <c r="I20" s="76">
        <v>1425</v>
      </c>
      <c r="J20" s="45" t="s">
        <v>61</v>
      </c>
      <c r="K20" s="76">
        <v>1425</v>
      </c>
      <c r="L20" s="45">
        <v>1405</v>
      </c>
      <c r="M20" s="44" t="s">
        <v>61</v>
      </c>
      <c r="N20" s="45" t="s">
        <v>61</v>
      </c>
      <c r="O20" s="45" t="s">
        <v>61</v>
      </c>
      <c r="P20" s="45">
        <v>20</v>
      </c>
      <c r="Q20" s="76">
        <v>20</v>
      </c>
      <c r="R20" s="45" t="s">
        <v>61</v>
      </c>
    </row>
    <row r="21" spans="1:18" ht="12.75">
      <c r="A21" s="34">
        <v>12</v>
      </c>
      <c r="B21" s="40" t="s">
        <v>65</v>
      </c>
      <c r="C21" s="42">
        <v>851</v>
      </c>
      <c r="D21" s="42">
        <v>85154</v>
      </c>
      <c r="E21" s="84">
        <v>480</v>
      </c>
      <c r="F21" s="45">
        <v>-1050.02</v>
      </c>
      <c r="G21" s="76" t="s">
        <v>61</v>
      </c>
      <c r="H21" s="45">
        <v>1050.02</v>
      </c>
      <c r="I21" s="76">
        <v>141239.37</v>
      </c>
      <c r="J21" s="45">
        <v>3574.75</v>
      </c>
      <c r="K21" s="76">
        <v>136614.6</v>
      </c>
      <c r="L21" s="45">
        <v>136614.8</v>
      </c>
      <c r="M21" s="44" t="s">
        <v>61</v>
      </c>
      <c r="N21" s="45" t="s">
        <v>61</v>
      </c>
      <c r="O21" s="45" t="s">
        <v>61</v>
      </c>
      <c r="P21" s="45" t="s">
        <v>61</v>
      </c>
      <c r="Q21" s="76" t="s">
        <v>61</v>
      </c>
      <c r="R21" s="45">
        <v>0.2</v>
      </c>
    </row>
    <row r="22" spans="1:18" ht="12" customHeight="1">
      <c r="A22" s="13">
        <v>13</v>
      </c>
      <c r="B22" s="40" t="s">
        <v>66</v>
      </c>
      <c r="C22" s="42">
        <v>921</v>
      </c>
      <c r="D22" s="42">
        <v>92109</v>
      </c>
      <c r="E22" s="84">
        <v>830</v>
      </c>
      <c r="F22" s="50" t="s">
        <v>61</v>
      </c>
      <c r="G22" s="101" t="s">
        <v>61</v>
      </c>
      <c r="H22" s="101" t="s">
        <v>61</v>
      </c>
      <c r="I22" s="45">
        <v>8115.7</v>
      </c>
      <c r="J22" s="101" t="s">
        <v>61</v>
      </c>
      <c r="K22" s="45">
        <v>8115.7</v>
      </c>
      <c r="L22" s="45">
        <v>8073.11</v>
      </c>
      <c r="M22" s="101" t="s">
        <v>61</v>
      </c>
      <c r="N22" s="101" t="s">
        <v>61</v>
      </c>
      <c r="O22" s="101" t="s">
        <v>61</v>
      </c>
      <c r="P22" s="45">
        <v>42.59</v>
      </c>
      <c r="Q22" s="45">
        <v>42.59</v>
      </c>
      <c r="R22" s="45" t="s">
        <v>61</v>
      </c>
    </row>
    <row r="23" spans="1:18" ht="12.75">
      <c r="A23" s="34">
        <v>14</v>
      </c>
      <c r="B23" s="40" t="s">
        <v>67</v>
      </c>
      <c r="C23" s="42">
        <v>801</v>
      </c>
      <c r="D23" s="42">
        <v>80104</v>
      </c>
      <c r="E23" s="84">
        <v>830</v>
      </c>
      <c r="F23" s="45">
        <v>2470.4</v>
      </c>
      <c r="G23" s="76">
        <v>2530.4</v>
      </c>
      <c r="H23" s="45">
        <v>60</v>
      </c>
      <c r="I23" s="76">
        <v>60912.2</v>
      </c>
      <c r="J23" s="45">
        <v>13522</v>
      </c>
      <c r="K23" s="76">
        <v>49860.6</v>
      </c>
      <c r="L23" s="45">
        <v>52108.6</v>
      </c>
      <c r="M23" s="44" t="s">
        <v>61</v>
      </c>
      <c r="N23" s="45" t="s">
        <v>61</v>
      </c>
      <c r="O23" s="45" t="s">
        <v>61</v>
      </c>
      <c r="P23" s="45">
        <v>959</v>
      </c>
      <c r="Q23" s="76" t="s">
        <v>61</v>
      </c>
      <c r="R23" s="45">
        <v>3207</v>
      </c>
    </row>
    <row r="24" spans="1:18" ht="12.75">
      <c r="A24" s="34">
        <v>15</v>
      </c>
      <c r="B24" s="40" t="s">
        <v>68</v>
      </c>
      <c r="C24" s="42">
        <v>801</v>
      </c>
      <c r="D24" s="42">
        <v>80104</v>
      </c>
      <c r="E24" s="84">
        <v>830</v>
      </c>
      <c r="F24" s="45">
        <v>2670</v>
      </c>
      <c r="G24" s="76">
        <v>2670</v>
      </c>
      <c r="H24" s="45" t="s">
        <v>61</v>
      </c>
      <c r="I24" s="76">
        <v>59706</v>
      </c>
      <c r="J24" s="45" t="s">
        <v>61</v>
      </c>
      <c r="K24" s="76">
        <v>62376</v>
      </c>
      <c r="L24" s="45">
        <v>61253</v>
      </c>
      <c r="M24" s="44" t="s">
        <v>61</v>
      </c>
      <c r="N24" s="45" t="s">
        <v>61</v>
      </c>
      <c r="O24" s="45" t="s">
        <v>61</v>
      </c>
      <c r="P24" s="45">
        <v>1178</v>
      </c>
      <c r="Q24" s="76" t="s">
        <v>61</v>
      </c>
      <c r="R24" s="45">
        <v>55</v>
      </c>
    </row>
    <row r="25" spans="1:18" ht="12.75">
      <c r="A25" s="34">
        <v>16</v>
      </c>
      <c r="B25" s="40" t="s">
        <v>69</v>
      </c>
      <c r="C25" s="42">
        <v>801</v>
      </c>
      <c r="D25" s="42">
        <v>80110</v>
      </c>
      <c r="E25" s="84">
        <v>830</v>
      </c>
      <c r="F25" s="45">
        <v>594</v>
      </c>
      <c r="G25" s="76">
        <v>594</v>
      </c>
      <c r="H25" s="45" t="s">
        <v>61</v>
      </c>
      <c r="I25" s="76">
        <v>20778</v>
      </c>
      <c r="J25" s="45" t="s">
        <v>61</v>
      </c>
      <c r="K25" s="76">
        <v>21372</v>
      </c>
      <c r="L25" s="45">
        <v>20354</v>
      </c>
      <c r="M25" s="44" t="s">
        <v>61</v>
      </c>
      <c r="N25" s="45" t="s">
        <v>61</v>
      </c>
      <c r="O25" s="45" t="s">
        <v>61</v>
      </c>
      <c r="P25" s="45">
        <v>1018</v>
      </c>
      <c r="Q25" s="76" t="s">
        <v>61</v>
      </c>
      <c r="R25" s="45" t="s">
        <v>61</v>
      </c>
    </row>
    <row r="26" spans="1:18" ht="12.75">
      <c r="A26" s="34">
        <v>17</v>
      </c>
      <c r="B26" s="40" t="s">
        <v>70</v>
      </c>
      <c r="C26" s="42">
        <v>854</v>
      </c>
      <c r="D26" s="42">
        <v>85401</v>
      </c>
      <c r="E26" s="84">
        <v>830</v>
      </c>
      <c r="F26" s="15" t="s">
        <v>61</v>
      </c>
      <c r="G26" s="76" t="s">
        <v>61</v>
      </c>
      <c r="H26" s="45" t="s">
        <v>61</v>
      </c>
      <c r="I26" s="76">
        <v>124964.42</v>
      </c>
      <c r="J26" s="45" t="s">
        <v>61</v>
      </c>
      <c r="K26" s="76">
        <v>124964.42</v>
      </c>
      <c r="L26" s="45">
        <v>124231.92</v>
      </c>
      <c r="M26" s="44" t="s">
        <v>61</v>
      </c>
      <c r="N26" s="45" t="s">
        <v>61</v>
      </c>
      <c r="O26" s="76" t="s">
        <v>61</v>
      </c>
      <c r="P26" s="45">
        <v>732.5</v>
      </c>
      <c r="Q26" s="76" t="s">
        <v>61</v>
      </c>
      <c r="R26" s="45" t="s">
        <v>61</v>
      </c>
    </row>
    <row r="27" spans="1:18" ht="14.25" customHeight="1">
      <c r="A27" s="34"/>
      <c r="B27" s="40"/>
      <c r="C27" s="42"/>
      <c r="D27" s="42"/>
      <c r="E27" s="37"/>
      <c r="F27" s="15"/>
      <c r="G27" s="18"/>
      <c r="H27" s="15"/>
      <c r="I27" s="18"/>
      <c r="J27" s="15"/>
      <c r="K27" s="18"/>
      <c r="L27" s="15"/>
      <c r="M27" s="47"/>
      <c r="N27" s="46"/>
      <c r="O27" s="18"/>
      <c r="P27" s="15"/>
      <c r="Q27" s="18"/>
      <c r="R27" s="46"/>
    </row>
    <row r="28" spans="1:19" ht="12.75" customHeight="1">
      <c r="A28" s="102"/>
      <c r="B28" s="60" t="s">
        <v>71</v>
      </c>
      <c r="C28" s="61"/>
      <c r="D28" s="62"/>
      <c r="E28" s="63"/>
      <c r="F28" s="80">
        <f>SUM(F10:F27)</f>
        <v>50132.880000000005</v>
      </c>
      <c r="G28" s="79">
        <f>SUM(G11:G27)</f>
        <v>51620.14</v>
      </c>
      <c r="H28" s="77">
        <f>SUM(H12:H27)</f>
        <v>1487.26</v>
      </c>
      <c r="I28" s="78">
        <f>SUM(I10:I27)</f>
        <v>520774.74</v>
      </c>
      <c r="J28" s="77">
        <f>SUM(J11:J27)</f>
        <v>18096.41</v>
      </c>
      <c r="K28" s="103">
        <f>SUM(K10:K27)</f>
        <v>552811.21</v>
      </c>
      <c r="L28" s="103">
        <f>SUM(L10:L27)</f>
        <v>530423.48</v>
      </c>
      <c r="M28" s="104">
        <f>SUM(M10:M27)</f>
        <v>91.85</v>
      </c>
      <c r="N28" s="105">
        <f>SUM(N10:N27)</f>
        <v>903.1300000000001</v>
      </c>
      <c r="O28" s="106">
        <f>SUM(O10:O27)</f>
        <v>52.8</v>
      </c>
      <c r="P28" s="77">
        <f>SUM(P9:P27)</f>
        <v>25800.450000000004</v>
      </c>
      <c r="Q28" s="77">
        <f>SUM(Q10:Q27)</f>
        <v>17652.950000000004</v>
      </c>
      <c r="R28" s="103">
        <f>SUM(R11:R27)</f>
        <v>3320.87</v>
      </c>
      <c r="S28" s="107"/>
    </row>
    <row r="29" spans="1:18" ht="15.75" customHeight="1">
      <c r="A29" s="108"/>
      <c r="B29" s="109" t="s">
        <v>72</v>
      </c>
      <c r="C29" s="110"/>
      <c r="D29" s="110"/>
      <c r="E29" s="110"/>
      <c r="F29" s="111">
        <v>356110.08</v>
      </c>
      <c r="G29" s="111">
        <v>360640.64</v>
      </c>
      <c r="H29" s="111">
        <v>4530.56</v>
      </c>
      <c r="I29" s="111">
        <v>3868770.4</v>
      </c>
      <c r="J29" s="111">
        <v>161876.28</v>
      </c>
      <c r="K29" s="112">
        <v>4063004.2</v>
      </c>
      <c r="L29" s="111">
        <v>3728310.1</v>
      </c>
      <c r="M29" s="111">
        <v>5241.3</v>
      </c>
      <c r="N29" s="111">
        <v>13026</v>
      </c>
      <c r="O29" s="111">
        <v>3041.9</v>
      </c>
      <c r="P29" s="111">
        <v>343768.85</v>
      </c>
      <c r="Q29" s="111">
        <v>343768.85</v>
      </c>
      <c r="R29" s="111">
        <v>3833.45</v>
      </c>
    </row>
    <row r="30" spans="1:18" ht="16.5" customHeight="1">
      <c r="A30" s="113"/>
      <c r="B30" s="114" t="s">
        <v>73</v>
      </c>
      <c r="C30" s="113"/>
      <c r="D30" s="113"/>
      <c r="E30" s="113"/>
      <c r="F30" s="115" t="s">
        <v>61</v>
      </c>
      <c r="G30" s="115" t="s">
        <v>61</v>
      </c>
      <c r="H30" s="115" t="s">
        <v>61</v>
      </c>
      <c r="I30" s="115" t="s">
        <v>61</v>
      </c>
      <c r="J30" s="115" t="s">
        <v>61</v>
      </c>
      <c r="K30" s="116">
        <v>147153.5</v>
      </c>
      <c r="L30" s="116">
        <v>142748.25</v>
      </c>
      <c r="M30" s="116" t="s">
        <v>61</v>
      </c>
      <c r="N30" s="116">
        <v>260.3</v>
      </c>
      <c r="O30" s="116" t="s">
        <v>61</v>
      </c>
      <c r="P30" s="116">
        <v>4405.25</v>
      </c>
      <c r="Q30" s="116">
        <v>4286.65</v>
      </c>
      <c r="R30" s="115" t="s">
        <v>61</v>
      </c>
    </row>
    <row r="31" spans="1:19" ht="16.5" customHeight="1">
      <c r="A31" s="117"/>
      <c r="B31" s="118" t="s">
        <v>41</v>
      </c>
      <c r="C31" s="117"/>
      <c r="D31" s="117"/>
      <c r="E31" s="119"/>
      <c r="F31" s="119">
        <v>406242.96</v>
      </c>
      <c r="G31" s="119">
        <v>412260.78</v>
      </c>
      <c r="H31" s="119">
        <v>6017.82</v>
      </c>
      <c r="I31" s="119">
        <v>4389545.14</v>
      </c>
      <c r="J31" s="119">
        <v>179972.69</v>
      </c>
      <c r="K31" s="119">
        <v>4762968.91</v>
      </c>
      <c r="L31" s="119">
        <v>4401481.83</v>
      </c>
      <c r="M31" s="119">
        <v>5333.15</v>
      </c>
      <c r="N31" s="119">
        <v>14189.43</v>
      </c>
      <c r="O31" s="119">
        <v>3094.7</v>
      </c>
      <c r="P31" s="119">
        <v>373974.55</v>
      </c>
      <c r="Q31" s="119">
        <v>365708.45</v>
      </c>
      <c r="R31" s="119">
        <v>7154.32</v>
      </c>
      <c r="S31" s="120"/>
    </row>
    <row r="32" spans="5:19" ht="12.75"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</row>
  </sheetData>
  <sheetProtection/>
  <mergeCells count="5">
    <mergeCell ref="P6:Q6"/>
    <mergeCell ref="C5:E5"/>
    <mergeCell ref="G5:H5"/>
    <mergeCell ref="I5:J5"/>
    <mergeCell ref="P5:Q5"/>
  </mergeCells>
  <printOptions/>
  <pageMargins left="0.11805555555555557" right="0.03958333333333333" top="0" bottom="0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37">
      <selection activeCell="F17" sqref="F17"/>
    </sheetView>
  </sheetViews>
  <sheetFormatPr defaultColWidth="9.140625" defaultRowHeight="12.75"/>
  <cols>
    <col min="1" max="1" width="3.57421875" style="0" customWidth="1"/>
    <col min="2" max="2" width="16.421875" style="0" customWidth="1"/>
    <col min="9" max="9" width="10.140625" style="0" customWidth="1"/>
    <col min="11" max="11" width="9.8515625" style="0" customWidth="1"/>
    <col min="12" max="12" width="10.00390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107</v>
      </c>
      <c r="O1" s="3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4" t="s">
        <v>1</v>
      </c>
      <c r="P2" s="1"/>
      <c r="Q2" s="1"/>
    </row>
    <row r="3" spans="1:17" ht="15">
      <c r="A3" s="1"/>
      <c r="B3" s="4" t="s">
        <v>102</v>
      </c>
      <c r="C3" s="5"/>
      <c r="D3" s="5"/>
      <c r="E3" s="5"/>
      <c r="F3" s="5"/>
      <c r="G3" s="5"/>
      <c r="H3" s="5"/>
      <c r="I3" s="5"/>
      <c r="J3" s="5"/>
      <c r="K3" s="5"/>
      <c r="L3" s="1"/>
      <c r="M3" s="1"/>
      <c r="N3" s="2" t="s">
        <v>3</v>
      </c>
      <c r="O3" s="3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5" t="s">
        <v>108</v>
      </c>
      <c r="O4" s="3"/>
      <c r="P4" s="1"/>
      <c r="Q4" s="1"/>
    </row>
    <row r="5" spans="1:17" ht="12.75">
      <c r="A5" s="6"/>
      <c r="B5" s="7" t="s">
        <v>5</v>
      </c>
      <c r="C5" s="221" t="s">
        <v>6</v>
      </c>
      <c r="D5" s="221"/>
      <c r="E5" s="221"/>
      <c r="F5" s="124" t="s">
        <v>7</v>
      </c>
      <c r="G5" s="221" t="s">
        <v>8</v>
      </c>
      <c r="H5" s="221"/>
      <c r="I5" s="221" t="s">
        <v>85</v>
      </c>
      <c r="J5" s="221"/>
      <c r="K5" s="7" t="s">
        <v>10</v>
      </c>
      <c r="L5" s="124" t="s">
        <v>11</v>
      </c>
      <c r="M5" s="124" t="s">
        <v>12</v>
      </c>
      <c r="N5" s="7" t="s">
        <v>14</v>
      </c>
      <c r="O5" s="223" t="s">
        <v>15</v>
      </c>
      <c r="P5" s="223"/>
      <c r="Q5" s="12"/>
    </row>
    <row r="6" spans="1:17" ht="12.75">
      <c r="A6" s="129" t="s">
        <v>16</v>
      </c>
      <c r="B6" s="14" t="s">
        <v>17</v>
      </c>
      <c r="C6" s="15"/>
      <c r="D6" s="15"/>
      <c r="E6" s="15"/>
      <c r="F6" s="14" t="s">
        <v>18</v>
      </c>
      <c r="G6" s="16"/>
      <c r="H6" s="17"/>
      <c r="I6" s="18"/>
      <c r="J6" s="19"/>
      <c r="K6" s="14" t="s">
        <v>17</v>
      </c>
      <c r="L6" s="126">
        <v>2008</v>
      </c>
      <c r="M6" s="126">
        <v>2008</v>
      </c>
      <c r="N6" s="14" t="s">
        <v>42</v>
      </c>
      <c r="O6" s="221" t="s">
        <v>17</v>
      </c>
      <c r="P6" s="221"/>
      <c r="Q6" s="7" t="s">
        <v>21</v>
      </c>
    </row>
    <row r="7" spans="1:17" ht="12.75">
      <c r="A7" s="21"/>
      <c r="B7" s="22"/>
      <c r="C7" s="22" t="s">
        <v>22</v>
      </c>
      <c r="D7" s="22" t="s">
        <v>23</v>
      </c>
      <c r="E7" s="22" t="s">
        <v>24</v>
      </c>
      <c r="F7" s="32" t="s">
        <v>84</v>
      </c>
      <c r="G7" s="33" t="s">
        <v>17</v>
      </c>
      <c r="H7" s="32" t="s">
        <v>21</v>
      </c>
      <c r="I7" s="33" t="s">
        <v>27</v>
      </c>
      <c r="J7" s="125" t="s">
        <v>28</v>
      </c>
      <c r="K7" s="32" t="s">
        <v>29</v>
      </c>
      <c r="L7" s="127"/>
      <c r="M7" s="127"/>
      <c r="N7" s="128" t="s">
        <v>43</v>
      </c>
      <c r="O7" s="27" t="s">
        <v>30</v>
      </c>
      <c r="P7" s="27" t="s">
        <v>31</v>
      </c>
      <c r="Q7" s="22"/>
    </row>
    <row r="8" spans="1:17" ht="12.75">
      <c r="A8" s="28">
        <v>1</v>
      </c>
      <c r="B8" s="8">
        <v>2</v>
      </c>
      <c r="C8" s="8">
        <v>3</v>
      </c>
      <c r="D8" s="8">
        <v>4</v>
      </c>
      <c r="E8" s="30">
        <v>5</v>
      </c>
      <c r="F8" s="8">
        <v>6</v>
      </c>
      <c r="G8" s="30">
        <v>7</v>
      </c>
      <c r="H8" s="8">
        <v>8</v>
      </c>
      <c r="I8" s="30">
        <v>9</v>
      </c>
      <c r="J8" s="8">
        <v>10</v>
      </c>
      <c r="K8" s="30">
        <v>11</v>
      </c>
      <c r="L8" s="8">
        <v>12</v>
      </c>
      <c r="M8" s="31">
        <v>13</v>
      </c>
      <c r="N8" s="32">
        <v>15</v>
      </c>
      <c r="O8" s="32">
        <v>16</v>
      </c>
      <c r="P8" s="33">
        <v>17</v>
      </c>
      <c r="Q8" s="32">
        <v>18</v>
      </c>
    </row>
    <row r="9" spans="1:17" ht="12.75">
      <c r="A9" s="142">
        <v>1</v>
      </c>
      <c r="B9" s="143" t="s">
        <v>34</v>
      </c>
      <c r="C9" s="36"/>
      <c r="D9" s="36"/>
      <c r="E9" s="37"/>
      <c r="F9" s="144"/>
      <c r="G9" s="145"/>
      <c r="H9" s="144"/>
      <c r="I9" s="145"/>
      <c r="J9" s="144"/>
      <c r="K9" s="145"/>
      <c r="L9" s="144"/>
      <c r="M9" s="146"/>
      <c r="N9" s="147"/>
      <c r="O9" s="144"/>
      <c r="P9" s="145"/>
      <c r="Q9" s="144"/>
    </row>
    <row r="10" spans="1:17" ht="12.75">
      <c r="A10" s="142"/>
      <c r="B10" s="143" t="s">
        <v>35</v>
      </c>
      <c r="C10" s="42">
        <v>756</v>
      </c>
      <c r="D10" s="42">
        <v>75616</v>
      </c>
      <c r="E10" s="121" t="s">
        <v>79</v>
      </c>
      <c r="F10" s="144">
        <v>77387.99</v>
      </c>
      <c r="G10" s="144">
        <v>79552.01</v>
      </c>
      <c r="H10" s="144">
        <v>2164.02</v>
      </c>
      <c r="I10" s="145"/>
      <c r="J10" s="144"/>
      <c r="K10" s="145"/>
      <c r="L10" s="144"/>
      <c r="M10" s="148"/>
      <c r="N10" s="147"/>
      <c r="O10" s="144"/>
      <c r="P10" s="144"/>
      <c r="Q10" s="144"/>
    </row>
    <row r="11" spans="1:17" ht="12.75">
      <c r="A11" s="142" t="s">
        <v>76</v>
      </c>
      <c r="B11" s="143" t="s">
        <v>86</v>
      </c>
      <c r="C11" s="42">
        <v>756</v>
      </c>
      <c r="D11" s="42">
        <v>75616</v>
      </c>
      <c r="E11" s="121" t="s">
        <v>105</v>
      </c>
      <c r="F11" s="144">
        <v>0</v>
      </c>
      <c r="G11" s="145">
        <v>0</v>
      </c>
      <c r="H11" s="144">
        <v>0</v>
      </c>
      <c r="I11" s="145"/>
      <c r="J11" s="144"/>
      <c r="K11" s="145"/>
      <c r="L11" s="144"/>
      <c r="M11" s="148"/>
      <c r="N11" s="147"/>
      <c r="O11" s="144"/>
      <c r="P11" s="145"/>
      <c r="Q11" s="144"/>
    </row>
    <row r="12" spans="1:17" ht="12.75">
      <c r="A12" s="142">
        <v>2</v>
      </c>
      <c r="B12" s="143" t="s">
        <v>34</v>
      </c>
      <c r="C12" s="42"/>
      <c r="D12" s="42"/>
      <c r="E12" s="121"/>
      <c r="F12" s="144"/>
      <c r="G12" s="145"/>
      <c r="H12" s="144"/>
      <c r="I12" s="145"/>
      <c r="J12" s="144"/>
      <c r="K12" s="145"/>
      <c r="L12" s="144"/>
      <c r="M12" s="148"/>
      <c r="N12" s="147"/>
      <c r="O12" s="144"/>
      <c r="P12" s="145"/>
      <c r="Q12" s="144"/>
    </row>
    <row r="13" spans="1:17" ht="12.75">
      <c r="A13" s="142"/>
      <c r="B13" s="143" t="s">
        <v>36</v>
      </c>
      <c r="C13" s="42">
        <v>756</v>
      </c>
      <c r="D13" s="42">
        <v>75615</v>
      </c>
      <c r="E13" s="121" t="s">
        <v>79</v>
      </c>
      <c r="F13" s="149">
        <v>318222</v>
      </c>
      <c r="G13" s="144">
        <v>318461</v>
      </c>
      <c r="H13" s="144">
        <v>239</v>
      </c>
      <c r="I13" s="145"/>
      <c r="J13" s="144"/>
      <c r="K13" s="145"/>
      <c r="L13" s="144"/>
      <c r="M13" s="148"/>
      <c r="N13" s="147"/>
      <c r="O13" s="144"/>
      <c r="P13" s="144"/>
      <c r="Q13" s="144"/>
    </row>
    <row r="14" spans="1:17" ht="12.75">
      <c r="A14" s="142" t="s">
        <v>87</v>
      </c>
      <c r="B14" s="143" t="s">
        <v>95</v>
      </c>
      <c r="C14" s="42">
        <v>756</v>
      </c>
      <c r="D14" s="42">
        <v>75615</v>
      </c>
      <c r="E14" s="121" t="s">
        <v>105</v>
      </c>
      <c r="F14" s="149">
        <v>0</v>
      </c>
      <c r="G14" s="147">
        <v>0</v>
      </c>
      <c r="H14" s="144">
        <v>0</v>
      </c>
      <c r="I14" s="145"/>
      <c r="J14" s="144"/>
      <c r="K14" s="145"/>
      <c r="L14" s="144"/>
      <c r="M14" s="148"/>
      <c r="N14" s="147"/>
      <c r="O14" s="144"/>
      <c r="P14" s="144"/>
      <c r="Q14" s="144"/>
    </row>
    <row r="15" spans="1:17" ht="12.75">
      <c r="A15" s="142" t="s">
        <v>88</v>
      </c>
      <c r="B15" s="143" t="s">
        <v>77</v>
      </c>
      <c r="C15" s="42"/>
      <c r="D15" s="42"/>
      <c r="E15" s="121"/>
      <c r="F15" s="144"/>
      <c r="G15" s="147"/>
      <c r="H15" s="144"/>
      <c r="I15" s="145"/>
      <c r="J15" s="144"/>
      <c r="K15" s="145"/>
      <c r="L15" s="144"/>
      <c r="M15" s="148"/>
      <c r="N15" s="147"/>
      <c r="O15" s="144"/>
      <c r="P15" s="144"/>
      <c r="Q15" s="144"/>
    </row>
    <row r="16" spans="1:17" ht="12.75">
      <c r="A16" s="142"/>
      <c r="B16" s="143" t="s">
        <v>83</v>
      </c>
      <c r="C16" s="42">
        <v>756</v>
      </c>
      <c r="D16" s="42">
        <v>75615</v>
      </c>
      <c r="E16" s="121" t="s">
        <v>105</v>
      </c>
      <c r="F16" s="144">
        <v>64276</v>
      </c>
      <c r="G16" s="147">
        <v>64276</v>
      </c>
      <c r="H16" s="144">
        <v>0</v>
      </c>
      <c r="I16" s="145"/>
      <c r="J16" s="144"/>
      <c r="K16" s="145"/>
      <c r="L16" s="144"/>
      <c r="M16" s="148"/>
      <c r="N16" s="147"/>
      <c r="O16" s="144"/>
      <c r="P16" s="144"/>
      <c r="Q16" s="144"/>
    </row>
    <row r="17" spans="1:17" ht="12.75">
      <c r="A17" s="150"/>
      <c r="B17" s="151" t="s">
        <v>37</v>
      </c>
      <c r="C17" s="61"/>
      <c r="D17" s="61"/>
      <c r="E17" s="122"/>
      <c r="F17" s="152">
        <f aca="true" t="shared" si="0" ref="F17:Q17">SUM(F10:F16)</f>
        <v>459885.99</v>
      </c>
      <c r="G17" s="153">
        <f t="shared" si="0"/>
        <v>462289.01</v>
      </c>
      <c r="H17" s="152">
        <f t="shared" si="0"/>
        <v>2403.02</v>
      </c>
      <c r="I17" s="152">
        <f t="shared" si="0"/>
        <v>0</v>
      </c>
      <c r="J17" s="152">
        <f t="shared" si="0"/>
        <v>0</v>
      </c>
      <c r="K17" s="152">
        <f t="shared" si="0"/>
        <v>0</v>
      </c>
      <c r="L17" s="152">
        <f t="shared" si="0"/>
        <v>0</v>
      </c>
      <c r="M17" s="154">
        <f t="shared" si="0"/>
        <v>0</v>
      </c>
      <c r="N17" s="153">
        <f t="shared" si="0"/>
        <v>0</v>
      </c>
      <c r="O17" s="152">
        <f t="shared" si="0"/>
        <v>0</v>
      </c>
      <c r="P17" s="152">
        <f t="shared" si="0"/>
        <v>0</v>
      </c>
      <c r="Q17" s="152">
        <f t="shared" si="0"/>
        <v>0</v>
      </c>
    </row>
    <row r="18" spans="1:17" ht="12.75">
      <c r="A18" s="142">
        <v>3</v>
      </c>
      <c r="B18" s="143" t="s">
        <v>38</v>
      </c>
      <c r="C18" s="42"/>
      <c r="D18" s="42"/>
      <c r="E18" s="121"/>
      <c r="F18" s="144"/>
      <c r="G18" s="145"/>
      <c r="H18" s="144"/>
      <c r="I18" s="145"/>
      <c r="J18" s="144"/>
      <c r="K18" s="145"/>
      <c r="L18" s="144"/>
      <c r="M18" s="148"/>
      <c r="N18" s="147"/>
      <c r="O18" s="144"/>
      <c r="P18" s="145"/>
      <c r="Q18" s="144"/>
    </row>
    <row r="19" spans="1:17" ht="12.75">
      <c r="A19" s="142"/>
      <c r="B19" s="143" t="s">
        <v>35</v>
      </c>
      <c r="C19" s="42">
        <v>756</v>
      </c>
      <c r="D19" s="42">
        <v>75616</v>
      </c>
      <c r="E19" s="121" t="s">
        <v>80</v>
      </c>
      <c r="F19" s="144">
        <v>109252.71</v>
      </c>
      <c r="G19" s="144">
        <v>111108.41</v>
      </c>
      <c r="H19" s="144">
        <v>1855.7</v>
      </c>
      <c r="I19" s="145"/>
      <c r="J19" s="144"/>
      <c r="K19" s="145"/>
      <c r="L19" s="144"/>
      <c r="M19" s="148"/>
      <c r="N19" s="147"/>
      <c r="O19" s="144"/>
      <c r="P19" s="144"/>
      <c r="Q19" s="144"/>
    </row>
    <row r="20" spans="1:17" ht="12.75">
      <c r="A20" s="142" t="s">
        <v>89</v>
      </c>
      <c r="B20" s="143" t="s">
        <v>86</v>
      </c>
      <c r="C20" s="42">
        <v>756</v>
      </c>
      <c r="D20" s="42">
        <v>75616</v>
      </c>
      <c r="E20" s="121" t="s">
        <v>105</v>
      </c>
      <c r="F20" s="144">
        <v>0</v>
      </c>
      <c r="G20" s="145">
        <v>0</v>
      </c>
      <c r="H20" s="144">
        <v>0</v>
      </c>
      <c r="I20" s="145"/>
      <c r="J20" s="144"/>
      <c r="K20" s="145"/>
      <c r="L20" s="144"/>
      <c r="M20" s="148"/>
      <c r="N20" s="147"/>
      <c r="O20" s="144"/>
      <c r="P20" s="145"/>
      <c r="Q20" s="144"/>
    </row>
    <row r="21" spans="1:17" ht="12.75">
      <c r="A21" s="142">
        <v>4</v>
      </c>
      <c r="B21" s="143" t="s">
        <v>38</v>
      </c>
      <c r="C21" s="42"/>
      <c r="D21" s="42"/>
      <c r="E21" s="121"/>
      <c r="F21" s="155"/>
      <c r="G21" s="145"/>
      <c r="H21" s="144"/>
      <c r="I21" s="145"/>
      <c r="J21" s="144"/>
      <c r="K21" s="145"/>
      <c r="L21" s="144"/>
      <c r="M21" s="148"/>
      <c r="N21" s="147"/>
      <c r="O21" s="144"/>
      <c r="P21" s="145"/>
      <c r="Q21" s="144"/>
    </row>
    <row r="22" spans="1:17" ht="12.75">
      <c r="A22" s="142"/>
      <c r="B22" s="143" t="s">
        <v>36</v>
      </c>
      <c r="C22" s="42">
        <v>756</v>
      </c>
      <c r="D22" s="42">
        <v>75615</v>
      </c>
      <c r="E22" s="121" t="s">
        <v>80</v>
      </c>
      <c r="F22" s="144">
        <v>223</v>
      </c>
      <c r="G22" s="145">
        <v>223</v>
      </c>
      <c r="H22" s="144">
        <v>0</v>
      </c>
      <c r="I22" s="145"/>
      <c r="J22" s="144"/>
      <c r="K22" s="145"/>
      <c r="L22" s="144"/>
      <c r="M22" s="148"/>
      <c r="N22" s="147"/>
      <c r="O22" s="144"/>
      <c r="P22" s="145"/>
      <c r="Q22" s="144"/>
    </row>
    <row r="23" spans="1:17" ht="12.75">
      <c r="A23" s="142" t="s">
        <v>90</v>
      </c>
      <c r="B23" s="143" t="s">
        <v>95</v>
      </c>
      <c r="C23" s="42">
        <v>756</v>
      </c>
      <c r="D23" s="42">
        <v>75615</v>
      </c>
      <c r="E23" s="121" t="s">
        <v>105</v>
      </c>
      <c r="F23" s="144">
        <v>0</v>
      </c>
      <c r="G23" s="145">
        <v>0</v>
      </c>
      <c r="H23" s="144">
        <v>0</v>
      </c>
      <c r="I23" s="145"/>
      <c r="J23" s="144"/>
      <c r="K23" s="145"/>
      <c r="L23" s="144"/>
      <c r="M23" s="148"/>
      <c r="N23" s="147"/>
      <c r="O23" s="144"/>
      <c r="P23" s="145"/>
      <c r="Q23" s="144"/>
    </row>
    <row r="24" spans="1:17" ht="12.75">
      <c r="A24" s="150"/>
      <c r="B24" s="151" t="s">
        <v>37</v>
      </c>
      <c r="C24" s="61"/>
      <c r="D24" s="61"/>
      <c r="E24" s="123"/>
      <c r="F24" s="152">
        <f>SUM(F18:F23)</f>
        <v>109475.71</v>
      </c>
      <c r="G24" s="152">
        <f>SUM(G18:G23)</f>
        <v>111331.41</v>
      </c>
      <c r="H24" s="152">
        <f aca="true" t="shared" si="1" ref="H24:Q24">SUM(H19:H23)</f>
        <v>1855.7</v>
      </c>
      <c r="I24" s="152">
        <f t="shared" si="1"/>
        <v>0</v>
      </c>
      <c r="J24" s="152">
        <f t="shared" si="1"/>
        <v>0</v>
      </c>
      <c r="K24" s="152">
        <f t="shared" si="1"/>
        <v>0</v>
      </c>
      <c r="L24" s="152">
        <f t="shared" si="1"/>
        <v>0</v>
      </c>
      <c r="M24" s="154">
        <f t="shared" si="1"/>
        <v>0</v>
      </c>
      <c r="N24" s="153">
        <f t="shared" si="1"/>
        <v>0</v>
      </c>
      <c r="O24" s="152">
        <f t="shared" si="1"/>
        <v>0</v>
      </c>
      <c r="P24" s="152">
        <f t="shared" si="1"/>
        <v>0</v>
      </c>
      <c r="Q24" s="152">
        <f t="shared" si="1"/>
        <v>0</v>
      </c>
    </row>
    <row r="25" spans="1:17" ht="12.75">
      <c r="A25" s="142">
        <v>5</v>
      </c>
      <c r="B25" s="143" t="s">
        <v>39</v>
      </c>
      <c r="C25" s="42"/>
      <c r="D25" s="42"/>
      <c r="E25" s="121"/>
      <c r="F25" s="144"/>
      <c r="G25" s="145"/>
      <c r="H25" s="144"/>
      <c r="I25" s="145"/>
      <c r="J25" s="144"/>
      <c r="K25" s="145"/>
      <c r="L25" s="144"/>
      <c r="M25" s="148"/>
      <c r="N25" s="147"/>
      <c r="O25" s="144"/>
      <c r="P25" s="145"/>
      <c r="Q25" s="144"/>
    </row>
    <row r="26" spans="1:17" ht="12.75">
      <c r="A26" s="142"/>
      <c r="B26" s="143" t="s">
        <v>35</v>
      </c>
      <c r="C26" s="42">
        <v>756</v>
      </c>
      <c r="D26" s="42">
        <v>75616</v>
      </c>
      <c r="E26" s="121" t="s">
        <v>81</v>
      </c>
      <c r="F26" s="144">
        <v>991.4</v>
      </c>
      <c r="G26" s="144">
        <v>1094.3</v>
      </c>
      <c r="H26" s="144">
        <v>102.9</v>
      </c>
      <c r="I26" s="145"/>
      <c r="J26" s="144"/>
      <c r="K26" s="145"/>
      <c r="L26" s="144"/>
      <c r="M26" s="148"/>
      <c r="N26" s="147"/>
      <c r="O26" s="144"/>
      <c r="P26" s="144"/>
      <c r="Q26" s="144"/>
    </row>
    <row r="27" spans="1:17" ht="12.75">
      <c r="A27" s="142" t="s">
        <v>91</v>
      </c>
      <c r="B27" s="143" t="s">
        <v>95</v>
      </c>
      <c r="C27" s="42">
        <v>756</v>
      </c>
      <c r="D27" s="42">
        <v>75616</v>
      </c>
      <c r="E27" s="121" t="s">
        <v>105</v>
      </c>
      <c r="F27" s="144">
        <v>0</v>
      </c>
      <c r="G27" s="145">
        <v>0</v>
      </c>
      <c r="H27" s="144">
        <v>0</v>
      </c>
      <c r="I27" s="145"/>
      <c r="J27" s="144"/>
      <c r="K27" s="145"/>
      <c r="L27" s="144"/>
      <c r="M27" s="148"/>
      <c r="N27" s="147"/>
      <c r="O27" s="144"/>
      <c r="P27" s="145"/>
      <c r="Q27" s="144"/>
    </row>
    <row r="28" spans="1:17" ht="12.75">
      <c r="A28" s="142">
        <v>6</v>
      </c>
      <c r="B28" s="143" t="s">
        <v>39</v>
      </c>
      <c r="C28" s="42"/>
      <c r="D28" s="42"/>
      <c r="E28" s="121"/>
      <c r="F28" s="144"/>
      <c r="G28" s="145"/>
      <c r="H28" s="144"/>
      <c r="I28" s="145"/>
      <c r="J28" s="144"/>
      <c r="K28" s="145"/>
      <c r="L28" s="144"/>
      <c r="M28" s="148"/>
      <c r="N28" s="147"/>
      <c r="O28" s="144"/>
      <c r="P28" s="145"/>
      <c r="Q28" s="144"/>
    </row>
    <row r="29" spans="1:17" ht="12.75">
      <c r="A29" s="142"/>
      <c r="B29" s="143" t="s">
        <v>36</v>
      </c>
      <c r="C29" s="42">
        <v>756</v>
      </c>
      <c r="D29" s="42">
        <v>75615</v>
      </c>
      <c r="E29" s="121" t="s">
        <v>81</v>
      </c>
      <c r="F29" s="144">
        <v>0</v>
      </c>
      <c r="G29" s="145">
        <v>0</v>
      </c>
      <c r="H29" s="144">
        <v>0</v>
      </c>
      <c r="I29" s="145"/>
      <c r="J29" s="144"/>
      <c r="K29" s="145"/>
      <c r="L29" s="144"/>
      <c r="M29" s="148"/>
      <c r="N29" s="147"/>
      <c r="O29" s="144"/>
      <c r="P29" s="145"/>
      <c r="Q29" s="144"/>
    </row>
    <row r="30" spans="1:17" ht="12.75">
      <c r="A30" s="142" t="s">
        <v>92</v>
      </c>
      <c r="B30" s="143" t="s">
        <v>95</v>
      </c>
      <c r="C30" s="42">
        <v>756</v>
      </c>
      <c r="D30" s="42">
        <v>75615</v>
      </c>
      <c r="E30" s="121" t="s">
        <v>105</v>
      </c>
      <c r="F30" s="144">
        <v>0</v>
      </c>
      <c r="G30" s="145">
        <v>0</v>
      </c>
      <c r="H30" s="144">
        <v>0</v>
      </c>
      <c r="I30" s="145"/>
      <c r="J30" s="144"/>
      <c r="K30" s="145"/>
      <c r="L30" s="144"/>
      <c r="M30" s="148"/>
      <c r="N30" s="147"/>
      <c r="O30" s="144"/>
      <c r="P30" s="145"/>
      <c r="Q30" s="144"/>
    </row>
    <row r="31" spans="1:17" ht="12.75">
      <c r="A31" s="150"/>
      <c r="B31" s="151" t="s">
        <v>37</v>
      </c>
      <c r="C31" s="61"/>
      <c r="D31" s="61"/>
      <c r="E31" s="123"/>
      <c r="F31" s="152">
        <f>SUM(F25:F30)</f>
        <v>991.4</v>
      </c>
      <c r="G31" s="156">
        <f aca="true" t="shared" si="2" ref="G31:Q31">SUM(G26:G30)</f>
        <v>1094.3</v>
      </c>
      <c r="H31" s="152">
        <f t="shared" si="2"/>
        <v>102.9</v>
      </c>
      <c r="I31" s="152">
        <f t="shared" si="2"/>
        <v>0</v>
      </c>
      <c r="J31" s="152">
        <f t="shared" si="2"/>
        <v>0</v>
      </c>
      <c r="K31" s="152">
        <f t="shared" si="2"/>
        <v>0</v>
      </c>
      <c r="L31" s="152">
        <f t="shared" si="2"/>
        <v>0</v>
      </c>
      <c r="M31" s="154">
        <f t="shared" si="2"/>
        <v>0</v>
      </c>
      <c r="N31" s="153">
        <f t="shared" si="2"/>
        <v>0</v>
      </c>
      <c r="O31" s="152">
        <f t="shared" si="2"/>
        <v>0</v>
      </c>
      <c r="P31" s="152">
        <f t="shared" si="2"/>
        <v>0</v>
      </c>
      <c r="Q31" s="152">
        <f t="shared" si="2"/>
        <v>0</v>
      </c>
    </row>
    <row r="32" spans="1:17" ht="12.75">
      <c r="A32" s="142">
        <v>7</v>
      </c>
      <c r="B32" s="143" t="s">
        <v>40</v>
      </c>
      <c r="C32" s="42"/>
      <c r="D32" s="42"/>
      <c r="E32" s="121"/>
      <c r="F32" s="144"/>
      <c r="G32" s="145"/>
      <c r="H32" s="144"/>
      <c r="I32" s="145"/>
      <c r="J32" s="144"/>
      <c r="K32" s="145"/>
      <c r="L32" s="144"/>
      <c r="M32" s="148"/>
      <c r="N32" s="147"/>
      <c r="O32" s="144"/>
      <c r="P32" s="145"/>
      <c r="Q32" s="144"/>
    </row>
    <row r="33" spans="1:17" ht="12.75">
      <c r="A33" s="142"/>
      <c r="B33" s="143" t="s">
        <v>35</v>
      </c>
      <c r="C33" s="42">
        <v>756</v>
      </c>
      <c r="D33" s="42">
        <v>75616</v>
      </c>
      <c r="E33" s="121" t="s">
        <v>82</v>
      </c>
      <c r="F33" s="144">
        <v>7560</v>
      </c>
      <c r="G33" s="145">
        <v>7639</v>
      </c>
      <c r="H33" s="144">
        <v>79</v>
      </c>
      <c r="I33" s="145"/>
      <c r="J33" s="144"/>
      <c r="K33" s="145"/>
      <c r="L33" s="144"/>
      <c r="M33" s="148"/>
      <c r="N33" s="147"/>
      <c r="O33" s="144"/>
      <c r="P33" s="145"/>
      <c r="Q33" s="144"/>
    </row>
    <row r="34" spans="1:17" ht="12.75">
      <c r="A34" s="142" t="s">
        <v>93</v>
      </c>
      <c r="B34" s="143" t="s">
        <v>95</v>
      </c>
      <c r="C34" s="42">
        <v>756</v>
      </c>
      <c r="D34" s="42">
        <v>75616</v>
      </c>
      <c r="E34" s="121" t="s">
        <v>105</v>
      </c>
      <c r="F34" s="144">
        <v>0</v>
      </c>
      <c r="G34" s="145">
        <v>0</v>
      </c>
      <c r="H34" s="144">
        <v>0</v>
      </c>
      <c r="I34" s="145"/>
      <c r="J34" s="144"/>
      <c r="K34" s="145"/>
      <c r="L34" s="144"/>
      <c r="M34" s="148"/>
      <c r="N34" s="147"/>
      <c r="O34" s="144"/>
      <c r="P34" s="145"/>
      <c r="Q34" s="144"/>
    </row>
    <row r="35" spans="1:17" ht="12.75">
      <c r="A35" s="142">
        <v>8</v>
      </c>
      <c r="B35" s="143" t="s">
        <v>40</v>
      </c>
      <c r="C35" s="42"/>
      <c r="D35" s="42"/>
      <c r="E35" s="121"/>
      <c r="F35" s="144"/>
      <c r="G35" s="145"/>
      <c r="H35" s="144"/>
      <c r="I35" s="145"/>
      <c r="J35" s="144"/>
      <c r="K35" s="145"/>
      <c r="L35" s="144"/>
      <c r="M35" s="148"/>
      <c r="N35" s="147"/>
      <c r="O35" s="144"/>
      <c r="P35" s="145"/>
      <c r="Q35" s="144"/>
    </row>
    <row r="36" spans="1:17" ht="12.75">
      <c r="A36" s="142"/>
      <c r="B36" s="143" t="s">
        <v>36</v>
      </c>
      <c r="C36" s="42">
        <v>756</v>
      </c>
      <c r="D36" s="42">
        <v>75615</v>
      </c>
      <c r="E36" s="121" t="s">
        <v>82</v>
      </c>
      <c r="F36" s="144">
        <v>0</v>
      </c>
      <c r="G36" s="145">
        <v>0</v>
      </c>
      <c r="H36" s="144">
        <v>0</v>
      </c>
      <c r="I36" s="145"/>
      <c r="J36" s="144"/>
      <c r="K36" s="145"/>
      <c r="L36" s="144"/>
      <c r="M36" s="148"/>
      <c r="N36" s="147"/>
      <c r="O36" s="144"/>
      <c r="P36" s="145"/>
      <c r="Q36" s="144"/>
    </row>
    <row r="37" spans="1:17" ht="12.75">
      <c r="A37" s="142" t="s">
        <v>94</v>
      </c>
      <c r="B37" s="143" t="s">
        <v>95</v>
      </c>
      <c r="C37" s="42">
        <v>756</v>
      </c>
      <c r="D37" s="42">
        <v>75615</v>
      </c>
      <c r="E37" s="121" t="s">
        <v>105</v>
      </c>
      <c r="F37" s="144">
        <v>0</v>
      </c>
      <c r="G37" s="145">
        <v>0</v>
      </c>
      <c r="H37" s="144">
        <v>0</v>
      </c>
      <c r="I37" s="145"/>
      <c r="J37" s="144"/>
      <c r="K37" s="145"/>
      <c r="L37" s="144"/>
      <c r="M37" s="148"/>
      <c r="N37" s="147"/>
      <c r="O37" s="144"/>
      <c r="P37" s="145"/>
      <c r="Q37" s="144"/>
    </row>
    <row r="38" spans="1:17" ht="12.75">
      <c r="A38" s="150"/>
      <c r="B38" s="157" t="s">
        <v>37</v>
      </c>
      <c r="C38" s="36"/>
      <c r="D38" s="36"/>
      <c r="E38" s="134"/>
      <c r="F38" s="158">
        <f>SUM(F32:F37)</f>
        <v>7560</v>
      </c>
      <c r="G38" s="159">
        <f>SUM(G32:G37)</f>
        <v>7639</v>
      </c>
      <c r="H38" s="158">
        <f>SUM(H33:H37)</f>
        <v>79</v>
      </c>
      <c r="I38" s="158">
        <f>SUM(I33:I37)</f>
        <v>0</v>
      </c>
      <c r="J38" s="158">
        <f>SUM(J33:J37)</f>
        <v>0</v>
      </c>
      <c r="K38" s="158">
        <f>SUM(K33:K37)</f>
        <v>0</v>
      </c>
      <c r="L38" s="158">
        <f>SUM(L32:L37)</f>
        <v>0</v>
      </c>
      <c r="M38" s="160">
        <f>SUM(M32:M37)</f>
        <v>0</v>
      </c>
      <c r="N38" s="161">
        <f>SUM(N32:N37)</f>
        <v>0</v>
      </c>
      <c r="O38" s="158">
        <f>SUM(O33:O37)</f>
        <v>0</v>
      </c>
      <c r="P38" s="158">
        <f>SUM(P33:P37)</f>
        <v>0</v>
      </c>
      <c r="Q38" s="158">
        <f>SUM(Q32:Q37)</f>
        <v>0</v>
      </c>
    </row>
    <row r="39" spans="1:17" ht="12.75">
      <c r="A39" s="162"/>
      <c r="B39" s="163" t="s">
        <v>103</v>
      </c>
      <c r="C39" s="133"/>
      <c r="D39" s="132"/>
      <c r="E39" s="136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1:17" ht="12.75">
      <c r="A40" s="165"/>
      <c r="B40" s="166" t="s">
        <v>104</v>
      </c>
      <c r="C40" s="137"/>
      <c r="D40" s="138"/>
      <c r="E40" s="139"/>
      <c r="F40" s="167">
        <v>0</v>
      </c>
      <c r="G40" s="167">
        <v>0</v>
      </c>
      <c r="H40" s="167">
        <v>0</v>
      </c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ht="12.75">
      <c r="A41" s="140"/>
      <c r="B41" s="168" t="s">
        <v>106</v>
      </c>
      <c r="C41" s="140"/>
      <c r="D41" s="140"/>
      <c r="E41" s="141"/>
      <c r="F41" s="169">
        <v>0</v>
      </c>
      <c r="G41" s="169">
        <v>0</v>
      </c>
      <c r="H41" s="169">
        <v>0</v>
      </c>
      <c r="I41" s="169"/>
      <c r="J41" s="169"/>
      <c r="K41" s="169"/>
      <c r="L41" s="169"/>
      <c r="M41" s="169"/>
      <c r="N41" s="169"/>
      <c r="O41" s="169"/>
      <c r="P41" s="169"/>
      <c r="Q41" s="169"/>
    </row>
    <row r="42" spans="1:17" ht="12.75">
      <c r="A42" s="170"/>
      <c r="B42" s="171" t="s">
        <v>100</v>
      </c>
      <c r="C42" s="131"/>
      <c r="D42" s="131"/>
      <c r="E42" s="135"/>
      <c r="F42" s="172">
        <f aca="true" t="shared" si="3" ref="F42:Q42">SUM(F10,F13,F19,F22,F26,F29,F33,F36)</f>
        <v>513637.10000000003</v>
      </c>
      <c r="G42" s="173">
        <f t="shared" si="3"/>
        <v>518077.72000000003</v>
      </c>
      <c r="H42" s="172">
        <f t="shared" si="3"/>
        <v>4440.62</v>
      </c>
      <c r="I42" s="173">
        <f t="shared" si="3"/>
        <v>0</v>
      </c>
      <c r="J42" s="172">
        <f t="shared" si="3"/>
        <v>0</v>
      </c>
      <c r="K42" s="173">
        <f t="shared" si="3"/>
        <v>0</v>
      </c>
      <c r="L42" s="172">
        <f t="shared" si="3"/>
        <v>0</v>
      </c>
      <c r="M42" s="174">
        <f t="shared" si="3"/>
        <v>0</v>
      </c>
      <c r="N42" s="175">
        <f t="shared" si="3"/>
        <v>0</v>
      </c>
      <c r="O42" s="172">
        <f t="shared" si="3"/>
        <v>0</v>
      </c>
      <c r="P42" s="173">
        <f t="shared" si="3"/>
        <v>0</v>
      </c>
      <c r="Q42" s="172">
        <f t="shared" si="3"/>
        <v>0</v>
      </c>
    </row>
    <row r="43" spans="1:17" ht="12.75">
      <c r="A43" s="150"/>
      <c r="B43" s="151" t="s">
        <v>101</v>
      </c>
      <c r="C43" s="61"/>
      <c r="D43" s="61"/>
      <c r="E43" s="73"/>
      <c r="F43" s="152">
        <f aca="true" t="shared" si="4" ref="F43:Q43">SUM(F11,F14,F16,F20,F23,F27,F30,F34,F37)</f>
        <v>64276</v>
      </c>
      <c r="G43" s="176">
        <f t="shared" si="4"/>
        <v>64276</v>
      </c>
      <c r="H43" s="152">
        <f t="shared" si="4"/>
        <v>0</v>
      </c>
      <c r="I43" s="176">
        <f t="shared" si="4"/>
        <v>0</v>
      </c>
      <c r="J43" s="152">
        <f t="shared" si="4"/>
        <v>0</v>
      </c>
      <c r="K43" s="176">
        <f t="shared" si="4"/>
        <v>0</v>
      </c>
      <c r="L43" s="152">
        <f t="shared" si="4"/>
        <v>0</v>
      </c>
      <c r="M43" s="154">
        <f t="shared" si="4"/>
        <v>0</v>
      </c>
      <c r="N43" s="153">
        <f t="shared" si="4"/>
        <v>0</v>
      </c>
      <c r="O43" s="152">
        <f t="shared" si="4"/>
        <v>0</v>
      </c>
      <c r="P43" s="176">
        <f t="shared" si="4"/>
        <v>0</v>
      </c>
      <c r="Q43" s="152">
        <f t="shared" si="4"/>
        <v>0</v>
      </c>
    </row>
    <row r="44" spans="1:17" ht="12.75">
      <c r="A44" s="150"/>
      <c r="B44" s="151" t="s">
        <v>41</v>
      </c>
      <c r="C44" s="61"/>
      <c r="D44" s="61"/>
      <c r="E44" s="73"/>
      <c r="F44" s="152">
        <f>SUM(F17,F24,F31,F38)</f>
        <v>577913.1</v>
      </c>
      <c r="G44" s="176">
        <f>SUM(G17,G24,G31,G38)</f>
        <v>582353.7200000001</v>
      </c>
      <c r="H44" s="152">
        <f>SUM(H17,H24,H31,H38)</f>
        <v>4440.62</v>
      </c>
      <c r="I44" s="152">
        <f aca="true" t="shared" si="5" ref="I44:Q44">SUM(I42:I43)</f>
        <v>0</v>
      </c>
      <c r="J44" s="152">
        <f t="shared" si="5"/>
        <v>0</v>
      </c>
      <c r="K44" s="152">
        <f t="shared" si="5"/>
        <v>0</v>
      </c>
      <c r="L44" s="152">
        <f t="shared" si="5"/>
        <v>0</v>
      </c>
      <c r="M44" s="154">
        <f t="shared" si="5"/>
        <v>0</v>
      </c>
      <c r="N44" s="153">
        <f t="shared" si="5"/>
        <v>0</v>
      </c>
      <c r="O44" s="152">
        <f t="shared" si="5"/>
        <v>0</v>
      </c>
      <c r="P44" s="152">
        <f t="shared" si="5"/>
        <v>0</v>
      </c>
      <c r="Q44" s="152">
        <f t="shared" si="5"/>
        <v>0</v>
      </c>
    </row>
    <row r="45" spans="6:17" ht="12.75"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</sheetData>
  <sheetProtection/>
  <mergeCells count="5">
    <mergeCell ref="O6:P6"/>
    <mergeCell ref="C5:E5"/>
    <mergeCell ref="G5:H5"/>
    <mergeCell ref="I5:J5"/>
    <mergeCell ref="O5:P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Patury</dc:creator>
  <cp:keywords/>
  <dc:description/>
  <cp:lastModifiedBy>Katarzyna Moskwa</cp:lastModifiedBy>
  <cp:lastPrinted>2010-03-24T10:48:49Z</cp:lastPrinted>
  <dcterms:created xsi:type="dcterms:W3CDTF">2006-10-17T11:10:23Z</dcterms:created>
  <dcterms:modified xsi:type="dcterms:W3CDTF">2010-03-29T09:02:48Z</dcterms:modified>
  <cp:category/>
  <cp:version/>
  <cp:contentType/>
  <cp:contentStatus/>
  <cp:revision>1</cp:revision>
</cp:coreProperties>
</file>