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Arkusz 1" sheetId="1" r:id="rId1"/>
  </sheets>
  <definedNames>
    <definedName name="_xlnm.Print_Area" localSheetId="0">'Arkusz 1'!$A$1:$H$58</definedName>
  </definedNames>
  <calcPr fullCalcOnLoad="1"/>
</workbook>
</file>

<file path=xl/sharedStrings.xml><?xml version="1.0" encoding="utf-8"?>
<sst xmlns="http://schemas.openxmlformats.org/spreadsheetml/2006/main" count="57" uniqueCount="32">
  <si>
    <t>Lp.</t>
  </si>
  <si>
    <t>Dział</t>
  </si>
  <si>
    <t>Rozdział</t>
  </si>
  <si>
    <t>§</t>
  </si>
  <si>
    <t>Gminna Biblioteka Publiczna w Wolborzu</t>
  </si>
  <si>
    <t>Planowana kwota dotacji</t>
  </si>
  <si>
    <t>%</t>
  </si>
  <si>
    <t>Wykonanie</t>
  </si>
  <si>
    <t>ZESTAWIENIE UDZIELONYCH DOTACJI Z BUDŻETU GMINY WOLBÓRZ</t>
  </si>
  <si>
    <t>Razem</t>
  </si>
  <si>
    <t>IV. DOTACJE CELOWE DLA INNYCH JEDNOSTEK SEKTORA FINANSÓW PUBLICZNYCH</t>
  </si>
  <si>
    <t>budżetu Gminy Wolbórz</t>
  </si>
  <si>
    <t>III. DOTACJE CELOWE DLA JEDNOSTEK SAMORZĄDU TERYTORIALNEGO</t>
  </si>
  <si>
    <t>II. DOTACJE PODMIOTOWE DLA GMINNYCH INSTYTUCJI KULTURY</t>
  </si>
  <si>
    <t xml:space="preserve">Załącznik Nr 7 </t>
  </si>
  <si>
    <t>do sprawozdania z wykonania</t>
  </si>
  <si>
    <t>Nazwa podmiotu/nazwa zadania</t>
  </si>
  <si>
    <t>Ludowy Uczniowski Międzyszkolny Klub Sportowy "Wolbórz"/"Upowszechnienie kultury fizycznej i sportu dzieci i młodzieży poprzez szkolenie w zakresie piłki siatkowej i piłki ręcznej"</t>
  </si>
  <si>
    <t>Pożarnicze Centrum Historyczno-Eukacyjne Ziemii Łódzkiej w Wolborzu</t>
  </si>
  <si>
    <t>Gminny Ośrodek Kultury w Wolborzu</t>
  </si>
  <si>
    <t>Nazwa instytucji</t>
  </si>
  <si>
    <t>Powiat Piotrkowski/"Przebudowa drogi powiatowej Nr 1511 E Baby-Wolbórz-etap I"</t>
  </si>
  <si>
    <t>Powiat Piotrkowski/"Przebudowa drogi powiatowej Nr 1913 E Wolbórz-Ujazd na odcinku od mostu na rzece Wolbórce do granic powiatu"</t>
  </si>
  <si>
    <t>Powiat Piotrkowski/"Dowożenie osób niepełnosprawnych do Warsztatów Terapii Zajęciowej w Sulejowie"</t>
  </si>
  <si>
    <t>Gmina Wilków/"Usuwanie skutków powodzi"</t>
  </si>
  <si>
    <t>Województwo Łódzkie/Udział w projekcie "Budowa zintegrowanego Systemu e-Usług Publicznych Województwa Łódzkiego"</t>
  </si>
  <si>
    <t>Nazwa jednostki/nazwa zadania</t>
  </si>
  <si>
    <t>Powiatowy Zespół Opieki Zdrowotnej w Piotrkowie Trybunalskim, ul. Roosevelta 3/Zakup aparatów cyfrowych RTG dla potrzeb Pracowni rentgenodiagnostyki Powiatowego Zespołu Opieki Zdrowotnej w Piotrkowie Trybunalskim</t>
  </si>
  <si>
    <t>Towarzystwo Sportowe "Szczerbiec"/"Utrzymanie stadionu i budynku szatni oraz organizacja szkoleń i imprez z zakresu kultury fizycznej i sportu /piłka nożna/"</t>
  </si>
  <si>
    <t>I. DOTACJE CELOWE NA SFINANSOWANIE ZADAŃ PODMIOTOM NIENALEŻĄCYM DO SEKTORA FINANSÓW</t>
  </si>
  <si>
    <t>PUBLICZNYCH I NIEDZIAŁAJĄCYM W CELU OSIĄGNIĘCIA ZYSKU</t>
  </si>
  <si>
    <t>na dzień 31 grudnia 2010r.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</si>
</sst>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\ _z_ł_-;\-* #,##0.0\ _z_ł_-;_-* &quot;-&quot;?\ _z_ł_-;_-@_-"/>
    <numFmt numFmtId="171" formatCode="0.0000"/>
    <numFmt numFmtId="172" formatCode="0.000"/>
    <numFmt numFmtId="173" formatCode="0.0"/>
  </numFmts>
  <fonts count="44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sz val="6"/>
      <name val="Arial CE"/>
      <family val="2"/>
    </font>
    <font>
      <b/>
      <sz val="12"/>
      <name val="Arial CE"/>
      <family val="0"/>
    </font>
    <font>
      <b/>
      <sz val="11"/>
      <name val="Arial CE"/>
      <family val="0"/>
    </font>
    <font>
      <sz val="9"/>
      <name val="Arial CE"/>
      <family val="0"/>
    </font>
    <font>
      <b/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69" fontId="0" fillId="0" borderId="0" xfId="42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3" fontId="0" fillId="0" borderId="13" xfId="0" applyNumberFormat="1" applyBorder="1" applyAlignment="1">
      <alignment horizontal="center" vertical="center"/>
    </xf>
    <xf numFmtId="43" fontId="0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3" fontId="4" fillId="0" borderId="0" xfId="0" applyNumberFormat="1" applyFont="1" applyBorder="1" applyAlignment="1">
      <alignment vertical="center" wrapText="1"/>
    </xf>
    <xf numFmtId="169" fontId="4" fillId="0" borderId="0" xfId="42" applyNumberFormat="1" applyFont="1" applyBorder="1" applyAlignment="1">
      <alignment vertical="center"/>
    </xf>
    <xf numFmtId="43" fontId="4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43" fontId="0" fillId="0" borderId="15" xfId="0" applyNumberFormat="1" applyBorder="1" applyAlignment="1">
      <alignment horizontal="center" vertical="center"/>
    </xf>
    <xf numFmtId="0" fontId="6" fillId="0" borderId="0" xfId="0" applyFont="1" applyAlignment="1">
      <alignment horizontal="center"/>
    </xf>
    <xf numFmtId="43" fontId="4" fillId="0" borderId="0" xfId="0" applyNumberFormat="1" applyFont="1" applyBorder="1" applyAlignment="1">
      <alignment vertical="center"/>
    </xf>
    <xf numFmtId="170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7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3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3" fontId="0" fillId="0" borderId="14" xfId="0" applyNumberFormat="1" applyFont="1" applyBorder="1" applyAlignment="1">
      <alignment horizontal="left" vertical="center" wrapText="1"/>
    </xf>
    <xf numFmtId="43" fontId="0" fillId="0" borderId="17" xfId="0" applyNumberForma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43" fontId="0" fillId="0" borderId="10" xfId="0" applyNumberFormat="1" applyBorder="1" applyAlignment="1">
      <alignment vertical="center" wrapText="1"/>
    </xf>
    <xf numFmtId="43" fontId="4" fillId="0" borderId="26" xfId="0" applyNumberFormat="1" applyFont="1" applyBorder="1" applyAlignment="1">
      <alignment vertical="center"/>
    </xf>
    <xf numFmtId="170" fontId="4" fillId="0" borderId="27" xfId="0" applyNumberFormat="1" applyFont="1" applyBorder="1" applyAlignment="1">
      <alignment vertical="center"/>
    </xf>
    <xf numFmtId="43" fontId="4" fillId="0" borderId="26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3" fontId="0" fillId="0" borderId="14" xfId="0" applyNumberFormat="1" applyFont="1" applyBorder="1" applyAlignment="1">
      <alignment horizontal="center" vertical="center"/>
    </xf>
    <xf numFmtId="43" fontId="0" fillId="0" borderId="11" xfId="0" applyNumberFormat="1" applyFont="1" applyBorder="1" applyAlignment="1">
      <alignment horizontal="center" vertical="center"/>
    </xf>
    <xf numFmtId="43" fontId="0" fillId="0" borderId="15" xfId="0" applyNumberFormat="1" applyBorder="1" applyAlignment="1">
      <alignment horizontal="center"/>
    </xf>
    <xf numFmtId="43" fontId="0" fillId="0" borderId="17" xfId="0" applyNumberFormat="1" applyFont="1" applyBorder="1" applyAlignment="1">
      <alignment horizontal="center" vertical="center"/>
    </xf>
    <xf numFmtId="43" fontId="0" fillId="0" borderId="30" xfId="0" applyNumberFormat="1" applyFont="1" applyBorder="1" applyAlignment="1">
      <alignment horizontal="center" vertical="center"/>
    </xf>
    <xf numFmtId="170" fontId="0" fillId="0" borderId="15" xfId="0" applyNumberForma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0" fontId="0" fillId="0" borderId="21" xfId="0" applyNumberFormat="1" applyBorder="1" applyAlignment="1">
      <alignment horizontal="center" vertical="center"/>
    </xf>
    <xf numFmtId="170" fontId="0" fillId="0" borderId="25" xfId="0" applyNumberFormat="1" applyBorder="1" applyAlignment="1">
      <alignment horizontal="center" vertical="center"/>
    </xf>
    <xf numFmtId="170" fontId="0" fillId="0" borderId="21" xfId="0" applyNumberFormat="1" applyFont="1" applyBorder="1" applyAlignment="1">
      <alignment horizontal="center" vertical="center"/>
    </xf>
    <xf numFmtId="170" fontId="0" fillId="0" borderId="31" xfId="0" applyNumberFormat="1" applyFont="1" applyBorder="1" applyAlignment="1">
      <alignment horizontal="center" vertical="center"/>
    </xf>
    <xf numFmtId="170" fontId="0" fillId="0" borderId="32" xfId="0" applyNumberForma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0" fontId="0" fillId="0" borderId="32" xfId="0" applyNumberFormat="1" applyFont="1" applyBorder="1" applyAlignment="1">
      <alignment horizontal="center" vertical="center"/>
    </xf>
    <xf numFmtId="170" fontId="0" fillId="0" borderId="36" xfId="0" applyNumberFormat="1" applyBorder="1" applyAlignment="1">
      <alignment horizontal="center"/>
    </xf>
    <xf numFmtId="43" fontId="4" fillId="0" borderId="0" xfId="0" applyNumberFormat="1" applyFont="1" applyBorder="1" applyAlignment="1">
      <alignment horizontal="center" vertical="center" wrapText="1"/>
    </xf>
    <xf numFmtId="43" fontId="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43" fontId="0" fillId="0" borderId="15" xfId="0" applyNumberFormat="1" applyFont="1" applyBorder="1" applyAlignment="1">
      <alignment horizontal="center" vertical="center"/>
    </xf>
    <xf numFmtId="170" fontId="0" fillId="0" borderId="39" xfId="0" applyNumberFormat="1" applyFont="1" applyBorder="1" applyAlignment="1">
      <alignment horizontal="center" vertical="center"/>
    </xf>
    <xf numFmtId="170" fontId="0" fillId="0" borderId="0" xfId="0" applyNumberFormat="1" applyBorder="1" applyAlignment="1">
      <alignment vertical="center"/>
    </xf>
    <xf numFmtId="0" fontId="8" fillId="0" borderId="15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43" fontId="4" fillId="0" borderId="28" xfId="0" applyNumberFormat="1" applyFont="1" applyBorder="1" applyAlignment="1">
      <alignment horizontal="center" vertical="center"/>
    </xf>
    <xf numFmtId="43" fontId="4" fillId="0" borderId="40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0" fontId="4" fillId="0" borderId="44" xfId="0" applyNumberFormat="1" applyFont="1" applyBorder="1" applyAlignment="1">
      <alignment horizontal="center" vertical="center"/>
    </xf>
    <xf numFmtId="170" fontId="4" fillId="0" borderId="36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1"/>
  <sheetViews>
    <sheetView tabSelected="1" view="pageBreakPreview" zoomScale="115" zoomScaleSheetLayoutView="115" zoomScalePageLayoutView="0" workbookViewId="0" topLeftCell="A1">
      <selection activeCell="G5" sqref="G5:H5"/>
    </sheetView>
  </sheetViews>
  <sheetFormatPr defaultColWidth="9.00390625" defaultRowHeight="12.75"/>
  <cols>
    <col min="1" max="1" width="3.125" style="0" customWidth="1"/>
    <col min="2" max="2" width="5.375" style="0" customWidth="1"/>
    <col min="3" max="3" width="8.00390625" style="0" customWidth="1"/>
    <col min="4" max="4" width="5.00390625" style="0" customWidth="1"/>
    <col min="5" max="5" width="48.625" style="0" customWidth="1"/>
    <col min="6" max="6" width="19.125" style="0" customWidth="1"/>
    <col min="7" max="7" width="18.125" style="0" customWidth="1"/>
    <col min="8" max="8" width="12.375" style="0" customWidth="1"/>
  </cols>
  <sheetData>
    <row r="2" spans="7:9" ht="12.75">
      <c r="G2" s="101" t="s">
        <v>14</v>
      </c>
      <c r="H2" s="102"/>
      <c r="I2" s="5"/>
    </row>
    <row r="3" spans="7:9" ht="12.75">
      <c r="G3" s="101" t="s">
        <v>15</v>
      </c>
      <c r="H3" s="101"/>
      <c r="I3" s="5"/>
    </row>
    <row r="4" spans="7:9" ht="12.75">
      <c r="G4" s="101" t="s">
        <v>11</v>
      </c>
      <c r="H4" s="101"/>
      <c r="I4" s="5"/>
    </row>
    <row r="5" spans="7:9" ht="12.75">
      <c r="G5" s="101" t="s">
        <v>31</v>
      </c>
      <c r="H5" s="101"/>
      <c r="I5" s="5"/>
    </row>
    <row r="6" spans="7:9" ht="12.75">
      <c r="G6" s="28"/>
      <c r="H6" s="28"/>
      <c r="I6" s="5"/>
    </row>
    <row r="7" spans="7:9" ht="12.75">
      <c r="G7" s="5"/>
      <c r="H7" s="5"/>
      <c r="I7" s="5"/>
    </row>
    <row r="8" spans="3:9" ht="18">
      <c r="C8" s="92" t="s">
        <v>8</v>
      </c>
      <c r="D8" s="92"/>
      <c r="E8" s="92"/>
      <c r="F8" s="92"/>
      <c r="G8" s="92"/>
      <c r="H8" s="5"/>
      <c r="I8" s="5"/>
    </row>
    <row r="9" spans="3:9" ht="15.75">
      <c r="C9" s="18"/>
      <c r="D9" s="18"/>
      <c r="E9" s="18"/>
      <c r="F9" s="18"/>
      <c r="G9" s="18"/>
      <c r="H9" s="5"/>
      <c r="I9" s="5"/>
    </row>
    <row r="10" spans="7:9" ht="12.75" customHeight="1">
      <c r="G10" s="5"/>
      <c r="H10" s="5"/>
      <c r="I10" s="5"/>
    </row>
    <row r="11" spans="1:9" ht="15.75">
      <c r="A11" s="91" t="s">
        <v>29</v>
      </c>
      <c r="B11" s="91"/>
      <c r="C11" s="91"/>
      <c r="D11" s="91"/>
      <c r="E11" s="91"/>
      <c r="F11" s="91"/>
      <c r="G11" s="91"/>
      <c r="H11" s="91"/>
      <c r="I11" s="5"/>
    </row>
    <row r="12" spans="1:8" ht="15.75">
      <c r="A12" s="91" t="s">
        <v>30</v>
      </c>
      <c r="B12" s="91"/>
      <c r="C12" s="91"/>
      <c r="D12" s="91"/>
      <c r="E12" s="91"/>
      <c r="F12" s="91"/>
      <c r="G12" s="91"/>
      <c r="H12" s="91"/>
    </row>
    <row r="13" spans="6:7" ht="12.75" customHeight="1" thickBot="1">
      <c r="F13" s="1"/>
      <c r="G13" s="2"/>
    </row>
    <row r="14" spans="1:8" ht="25.5">
      <c r="A14" s="33" t="s">
        <v>0</v>
      </c>
      <c r="B14" s="34" t="s">
        <v>1</v>
      </c>
      <c r="C14" s="34" t="s">
        <v>2</v>
      </c>
      <c r="D14" s="34" t="s">
        <v>3</v>
      </c>
      <c r="E14" s="34" t="s">
        <v>16</v>
      </c>
      <c r="F14" s="35" t="s">
        <v>5</v>
      </c>
      <c r="G14" s="36" t="s">
        <v>7</v>
      </c>
      <c r="H14" s="37" t="s">
        <v>6</v>
      </c>
    </row>
    <row r="15" spans="1:8" ht="9" customHeight="1" thickBot="1">
      <c r="A15" s="38">
        <v>1</v>
      </c>
      <c r="B15" s="39">
        <v>2</v>
      </c>
      <c r="C15" s="39">
        <v>3</v>
      </c>
      <c r="D15" s="39">
        <v>4</v>
      </c>
      <c r="E15" s="39">
        <v>5</v>
      </c>
      <c r="F15" s="39">
        <v>6</v>
      </c>
      <c r="G15" s="40">
        <v>7</v>
      </c>
      <c r="H15" s="41">
        <v>8</v>
      </c>
    </row>
    <row r="16" spans="1:8" ht="44.25" customHeight="1">
      <c r="A16" s="57">
        <v>1</v>
      </c>
      <c r="B16" s="30">
        <v>926</v>
      </c>
      <c r="C16" s="29">
        <v>92605</v>
      </c>
      <c r="D16" s="30">
        <v>2820</v>
      </c>
      <c r="E16" s="77" t="s">
        <v>28</v>
      </c>
      <c r="F16" s="31">
        <v>96000</v>
      </c>
      <c r="G16" s="32">
        <v>96000</v>
      </c>
      <c r="H16" s="59">
        <f>G16/F16*100</f>
        <v>100</v>
      </c>
    </row>
    <row r="17" spans="1:8" ht="51.75" customHeight="1" thickBot="1">
      <c r="A17" s="58">
        <v>2</v>
      </c>
      <c r="B17" s="3">
        <v>926</v>
      </c>
      <c r="C17" s="3">
        <v>92605</v>
      </c>
      <c r="D17" s="3">
        <v>2820</v>
      </c>
      <c r="E17" s="78" t="s">
        <v>17</v>
      </c>
      <c r="F17" s="42">
        <v>30000</v>
      </c>
      <c r="G17" s="8">
        <v>30000</v>
      </c>
      <c r="H17" s="60">
        <f>G17/F17*100</f>
        <v>100</v>
      </c>
    </row>
    <row r="18" spans="1:8" ht="27.75" customHeight="1" thickBot="1">
      <c r="A18" s="96" t="s">
        <v>9</v>
      </c>
      <c r="B18" s="97"/>
      <c r="C18" s="97"/>
      <c r="D18" s="97"/>
      <c r="E18" s="98"/>
      <c r="F18" s="45">
        <f>SUM(F16,F17)</f>
        <v>126000</v>
      </c>
      <c r="G18" s="43">
        <f>SUM(G16,G17)</f>
        <v>126000</v>
      </c>
      <c r="H18" s="44">
        <f>G18/F18*100</f>
        <v>100</v>
      </c>
    </row>
    <row r="19" spans="1:8" ht="12" customHeight="1">
      <c r="A19" s="10"/>
      <c r="B19" s="25"/>
      <c r="C19" s="25"/>
      <c r="D19" s="25"/>
      <c r="E19" s="25"/>
      <c r="F19" s="69"/>
      <c r="G19" s="19"/>
      <c r="H19" s="20"/>
    </row>
    <row r="20" spans="1:8" ht="12" customHeight="1">
      <c r="A20" s="10"/>
      <c r="B20" s="25"/>
      <c r="C20" s="25"/>
      <c r="D20" s="25"/>
      <c r="E20" s="25"/>
      <c r="F20" s="69"/>
      <c r="G20" s="19"/>
      <c r="H20" s="20"/>
    </row>
    <row r="21" spans="1:9" ht="12.75" customHeight="1">
      <c r="A21" s="10"/>
      <c r="B21" s="10"/>
      <c r="C21" s="10"/>
      <c r="D21" s="10"/>
      <c r="E21" s="10"/>
      <c r="F21" s="11"/>
      <c r="G21" s="12"/>
      <c r="H21" s="13"/>
      <c r="I21" s="14"/>
    </row>
    <row r="22" spans="1:8" ht="15" customHeight="1">
      <c r="A22" s="93" t="s">
        <v>13</v>
      </c>
      <c r="B22" s="93"/>
      <c r="C22" s="93"/>
      <c r="D22" s="93"/>
      <c r="E22" s="93"/>
      <c r="F22" s="93"/>
      <c r="G22" s="93"/>
      <c r="H22" s="93"/>
    </row>
    <row r="23" spans="1:7" ht="12.75" customHeight="1" thickBot="1">
      <c r="A23" s="95"/>
      <c r="B23" s="95"/>
      <c r="C23" s="95"/>
      <c r="D23" s="95"/>
      <c r="E23" s="95"/>
      <c r="F23" s="95"/>
      <c r="G23" s="4"/>
    </row>
    <row r="24" spans="1:8" ht="25.5">
      <c r="A24" s="33" t="s">
        <v>0</v>
      </c>
      <c r="B24" s="34" t="s">
        <v>1</v>
      </c>
      <c r="C24" s="34" t="s">
        <v>2</v>
      </c>
      <c r="D24" s="34" t="s">
        <v>3</v>
      </c>
      <c r="E24" s="34" t="s">
        <v>20</v>
      </c>
      <c r="F24" s="35" t="s">
        <v>5</v>
      </c>
      <c r="G24" s="36" t="s">
        <v>7</v>
      </c>
      <c r="H24" s="37" t="s">
        <v>6</v>
      </c>
    </row>
    <row r="25" spans="1:8" ht="9" customHeight="1" thickBot="1">
      <c r="A25" s="38">
        <v>1</v>
      </c>
      <c r="B25" s="39">
        <v>2</v>
      </c>
      <c r="C25" s="39">
        <v>3</v>
      </c>
      <c r="D25" s="39">
        <v>4</v>
      </c>
      <c r="E25" s="39">
        <v>5</v>
      </c>
      <c r="F25" s="39">
        <v>6</v>
      </c>
      <c r="G25" s="40">
        <v>7</v>
      </c>
      <c r="H25" s="41">
        <v>8</v>
      </c>
    </row>
    <row r="26" spans="1:8" ht="30.75" customHeight="1">
      <c r="A26" s="57">
        <v>1</v>
      </c>
      <c r="B26" s="47">
        <v>921</v>
      </c>
      <c r="C26" s="48">
        <v>92109</v>
      </c>
      <c r="D26" s="47">
        <v>2480</v>
      </c>
      <c r="E26" s="79" t="s">
        <v>19</v>
      </c>
      <c r="F26" s="50">
        <v>393000</v>
      </c>
      <c r="G26" s="53">
        <v>393000</v>
      </c>
      <c r="H26" s="61">
        <f>G26/F26*100</f>
        <v>100</v>
      </c>
    </row>
    <row r="27" spans="1:8" ht="30.75" customHeight="1">
      <c r="A27" s="64">
        <v>2</v>
      </c>
      <c r="B27" s="7">
        <v>921</v>
      </c>
      <c r="C27" s="6">
        <v>92116</v>
      </c>
      <c r="D27" s="7">
        <v>2480</v>
      </c>
      <c r="E27" s="80" t="s">
        <v>4</v>
      </c>
      <c r="F27" s="51">
        <v>109000</v>
      </c>
      <c r="G27" s="54">
        <v>109000</v>
      </c>
      <c r="H27" s="62">
        <f>G27/F27*100</f>
        <v>100</v>
      </c>
    </row>
    <row r="28" spans="1:8" ht="28.5" customHeight="1" thickBot="1">
      <c r="A28" s="65">
        <v>3</v>
      </c>
      <c r="B28" s="30">
        <v>921</v>
      </c>
      <c r="C28" s="29">
        <v>92114</v>
      </c>
      <c r="D28" s="30">
        <v>2480</v>
      </c>
      <c r="E28" s="81" t="s">
        <v>18</v>
      </c>
      <c r="F28" s="9">
        <v>76000</v>
      </c>
      <c r="G28" s="32">
        <v>76000</v>
      </c>
      <c r="H28" s="63">
        <f>G28/F28*100</f>
        <v>100</v>
      </c>
    </row>
    <row r="29" spans="1:8" ht="0.75" customHeight="1" hidden="1" thickBot="1">
      <c r="A29" s="56"/>
      <c r="B29" s="15"/>
      <c r="C29" s="15"/>
      <c r="D29" s="15"/>
      <c r="E29" s="16"/>
      <c r="F29" s="17"/>
      <c r="G29" s="52"/>
      <c r="H29" s="55"/>
    </row>
    <row r="30" spans="1:8" ht="12.75">
      <c r="A30" s="87" t="s">
        <v>9</v>
      </c>
      <c r="B30" s="88"/>
      <c r="C30" s="88"/>
      <c r="D30" s="88"/>
      <c r="E30" s="88"/>
      <c r="F30" s="85">
        <f>SUM(F26,F27,F28)</f>
        <v>578000</v>
      </c>
      <c r="G30" s="85">
        <f>SUM(G26,G27,G28)</f>
        <v>578000</v>
      </c>
      <c r="H30" s="99">
        <f>G30/F30*100</f>
        <v>100</v>
      </c>
    </row>
    <row r="31" spans="1:8" ht="13.5" thickBot="1">
      <c r="A31" s="89"/>
      <c r="B31" s="90"/>
      <c r="C31" s="90"/>
      <c r="D31" s="90"/>
      <c r="E31" s="90"/>
      <c r="F31" s="86"/>
      <c r="G31" s="86"/>
      <c r="H31" s="100"/>
    </row>
    <row r="32" spans="1:8" ht="12.75">
      <c r="A32" s="26"/>
      <c r="B32" s="26"/>
      <c r="C32" s="26"/>
      <c r="D32" s="26"/>
      <c r="E32" s="26"/>
      <c r="F32" s="13"/>
      <c r="G32" s="70"/>
      <c r="H32" s="24"/>
    </row>
    <row r="33" spans="1:8" ht="12.75">
      <c r="A33" s="26"/>
      <c r="B33" s="26"/>
      <c r="C33" s="26"/>
      <c r="D33" s="26"/>
      <c r="E33" s="26"/>
      <c r="F33" s="13"/>
      <c r="G33" s="70"/>
      <c r="H33" s="24"/>
    </row>
    <row r="34" ht="12" customHeight="1"/>
    <row r="35" spans="1:9" ht="15">
      <c r="A35" s="84" t="s">
        <v>12</v>
      </c>
      <c r="B35" s="84"/>
      <c r="C35" s="84"/>
      <c r="D35" s="84"/>
      <c r="E35" s="84"/>
      <c r="F35" s="84"/>
      <c r="G35" s="84"/>
      <c r="H35" s="84"/>
      <c r="I35" s="21"/>
    </row>
    <row r="36" spans="1:9" ht="12.75" customHeight="1" thickBot="1">
      <c r="A36" s="49"/>
      <c r="B36" s="49"/>
      <c r="C36" s="49"/>
      <c r="D36" s="49"/>
      <c r="E36" s="49"/>
      <c r="F36" s="49"/>
      <c r="G36" s="4"/>
      <c r="H36" s="21"/>
      <c r="I36" s="21"/>
    </row>
    <row r="37" spans="1:9" ht="25.5">
      <c r="A37" s="33" t="s">
        <v>0</v>
      </c>
      <c r="B37" s="34" t="s">
        <v>1</v>
      </c>
      <c r="C37" s="34" t="s">
        <v>2</v>
      </c>
      <c r="D37" s="34" t="s">
        <v>3</v>
      </c>
      <c r="E37" s="34" t="s">
        <v>26</v>
      </c>
      <c r="F37" s="35" t="s">
        <v>5</v>
      </c>
      <c r="G37" s="36" t="s">
        <v>7</v>
      </c>
      <c r="H37" s="37" t="s">
        <v>6</v>
      </c>
      <c r="I37" s="22"/>
    </row>
    <row r="38" spans="1:9" ht="9" customHeight="1" thickBot="1">
      <c r="A38" s="38">
        <v>1</v>
      </c>
      <c r="B38" s="39">
        <v>2</v>
      </c>
      <c r="C38" s="39">
        <v>3</v>
      </c>
      <c r="D38" s="39">
        <v>4</v>
      </c>
      <c r="E38" s="39">
        <v>5</v>
      </c>
      <c r="F38" s="39">
        <v>6</v>
      </c>
      <c r="G38" s="40">
        <v>7</v>
      </c>
      <c r="H38" s="41">
        <v>8</v>
      </c>
      <c r="I38" s="23"/>
    </row>
    <row r="39" spans="1:9" ht="25.5" customHeight="1">
      <c r="A39" s="57">
        <v>1</v>
      </c>
      <c r="B39" s="47">
        <v>600</v>
      </c>
      <c r="C39" s="48">
        <v>60014</v>
      </c>
      <c r="D39" s="47">
        <v>6620</v>
      </c>
      <c r="E39" s="79" t="s">
        <v>21</v>
      </c>
      <c r="F39" s="50">
        <v>221687.69</v>
      </c>
      <c r="G39" s="50">
        <v>221285.1</v>
      </c>
      <c r="H39" s="61">
        <f aca="true" t="shared" si="0" ref="H39:H44">G39/F39*100</f>
        <v>99.81839767467467</v>
      </c>
      <c r="I39" s="24"/>
    </row>
    <row r="40" spans="1:9" ht="37.5" customHeight="1">
      <c r="A40" s="64">
        <v>2</v>
      </c>
      <c r="B40" s="7">
        <v>600</v>
      </c>
      <c r="C40" s="6">
        <v>60014</v>
      </c>
      <c r="D40" s="7">
        <v>6620</v>
      </c>
      <c r="E40" s="77" t="s">
        <v>22</v>
      </c>
      <c r="F40" s="51">
        <v>1085991.91</v>
      </c>
      <c r="G40" s="51">
        <v>1085991.91</v>
      </c>
      <c r="H40" s="62">
        <f t="shared" si="0"/>
        <v>100</v>
      </c>
      <c r="I40" s="24"/>
    </row>
    <row r="41" spans="1:9" ht="24.75" customHeight="1">
      <c r="A41" s="65">
        <v>3</v>
      </c>
      <c r="B41" s="30">
        <v>750</v>
      </c>
      <c r="C41" s="29">
        <v>75020</v>
      </c>
      <c r="D41" s="30">
        <v>2320</v>
      </c>
      <c r="E41" s="78" t="s">
        <v>23</v>
      </c>
      <c r="F41" s="50">
        <v>5000</v>
      </c>
      <c r="G41" s="50">
        <v>5000</v>
      </c>
      <c r="H41" s="67">
        <f t="shared" si="0"/>
        <v>100</v>
      </c>
      <c r="I41" s="24"/>
    </row>
    <row r="42" spans="1:9" ht="22.5" customHeight="1">
      <c r="A42" s="65">
        <v>4</v>
      </c>
      <c r="B42" s="30">
        <v>750</v>
      </c>
      <c r="C42" s="29">
        <v>75023</v>
      </c>
      <c r="D42" s="30">
        <v>2710</v>
      </c>
      <c r="E42" s="78" t="s">
        <v>24</v>
      </c>
      <c r="F42" s="9">
        <v>20000</v>
      </c>
      <c r="G42" s="9">
        <v>20000</v>
      </c>
      <c r="H42" s="63">
        <f t="shared" si="0"/>
        <v>100</v>
      </c>
      <c r="I42" s="24"/>
    </row>
    <row r="43" spans="1:9" ht="39" customHeight="1" thickBot="1">
      <c r="A43" s="66">
        <v>5</v>
      </c>
      <c r="B43" s="15">
        <v>750</v>
      </c>
      <c r="C43" s="15">
        <v>75095</v>
      </c>
      <c r="D43" s="15">
        <v>6630</v>
      </c>
      <c r="E43" s="83" t="s">
        <v>25</v>
      </c>
      <c r="F43" s="17">
        <v>24027.9</v>
      </c>
      <c r="G43" s="52">
        <v>7092.75</v>
      </c>
      <c r="H43" s="68">
        <f t="shared" si="0"/>
        <v>29.518809384090993</v>
      </c>
      <c r="I43" s="24"/>
    </row>
    <row r="44" spans="1:9" ht="12.75">
      <c r="A44" s="87" t="s">
        <v>9</v>
      </c>
      <c r="B44" s="88"/>
      <c r="C44" s="88"/>
      <c r="D44" s="88"/>
      <c r="E44" s="88"/>
      <c r="F44" s="85">
        <f>SUM(F39:F43)</f>
        <v>1356707.4999999998</v>
      </c>
      <c r="G44" s="85">
        <f>SUM(G39,G40,G41,G42,G43)</f>
        <v>1339369.76</v>
      </c>
      <c r="H44" s="99">
        <f t="shared" si="0"/>
        <v>98.72207237005767</v>
      </c>
      <c r="I44" s="94"/>
    </row>
    <row r="45" spans="1:9" ht="15" customHeight="1" thickBot="1">
      <c r="A45" s="89"/>
      <c r="B45" s="90"/>
      <c r="C45" s="90"/>
      <c r="D45" s="90"/>
      <c r="E45" s="90"/>
      <c r="F45" s="86"/>
      <c r="G45" s="86"/>
      <c r="H45" s="100"/>
      <c r="I45" s="94"/>
    </row>
    <row r="46" spans="1:9" ht="12.75" customHeight="1">
      <c r="A46" s="26"/>
      <c r="B46" s="26"/>
      <c r="C46" s="26"/>
      <c r="D46" s="26"/>
      <c r="E46" s="26"/>
      <c r="F46" s="13"/>
      <c r="G46" s="13"/>
      <c r="H46" s="24"/>
      <c r="I46" s="27"/>
    </row>
    <row r="47" spans="1:9" ht="12.75" customHeight="1">
      <c r="A47" s="26"/>
      <c r="B47" s="26"/>
      <c r="C47" s="26"/>
      <c r="D47" s="26"/>
      <c r="E47" s="26"/>
      <c r="F47" s="13"/>
      <c r="G47" s="13"/>
      <c r="H47" s="24"/>
      <c r="I47" s="27"/>
    </row>
    <row r="48" spans="1:9" ht="12.75" customHeight="1">
      <c r="A48" s="26"/>
      <c r="B48" s="26"/>
      <c r="C48" s="26"/>
      <c r="D48" s="26"/>
      <c r="E48" s="26"/>
      <c r="F48" s="13"/>
      <c r="G48" s="13"/>
      <c r="H48" s="24"/>
      <c r="I48" s="27"/>
    </row>
    <row r="49" spans="1:9" ht="15" customHeight="1">
      <c r="A49" s="84" t="s">
        <v>10</v>
      </c>
      <c r="B49" s="84"/>
      <c r="C49" s="84"/>
      <c r="D49" s="84"/>
      <c r="E49" s="84"/>
      <c r="F49" s="84"/>
      <c r="G49" s="84"/>
      <c r="H49" s="84"/>
      <c r="I49" s="27"/>
    </row>
    <row r="50" spans="1:9" ht="15" customHeight="1" thickBot="1">
      <c r="A50" s="49"/>
      <c r="B50" s="49"/>
      <c r="C50" s="49"/>
      <c r="D50" s="49"/>
      <c r="E50" s="49"/>
      <c r="F50" s="49"/>
      <c r="G50" s="4"/>
      <c r="H50" s="21"/>
      <c r="I50" s="27"/>
    </row>
    <row r="51" spans="1:9" ht="25.5" customHeight="1">
      <c r="A51" s="33" t="s">
        <v>0</v>
      </c>
      <c r="B51" s="34" t="s">
        <v>1</v>
      </c>
      <c r="C51" s="34" t="s">
        <v>2</v>
      </c>
      <c r="D51" s="34" t="s">
        <v>3</v>
      </c>
      <c r="E51" s="34" t="s">
        <v>26</v>
      </c>
      <c r="F51" s="35" t="s">
        <v>5</v>
      </c>
      <c r="G51" s="36" t="s">
        <v>7</v>
      </c>
      <c r="H51" s="37" t="s">
        <v>6</v>
      </c>
      <c r="I51" s="27"/>
    </row>
    <row r="52" spans="1:9" ht="9.75" customHeight="1" thickBot="1">
      <c r="A52" s="38">
        <v>1</v>
      </c>
      <c r="B52" s="39">
        <v>2</v>
      </c>
      <c r="C52" s="39">
        <v>3</v>
      </c>
      <c r="D52" s="39">
        <v>4</v>
      </c>
      <c r="E52" s="39">
        <v>5</v>
      </c>
      <c r="F52" s="39">
        <v>6</v>
      </c>
      <c r="G52" s="40">
        <v>7</v>
      </c>
      <c r="H52" s="41">
        <v>8</v>
      </c>
      <c r="I52" s="27"/>
    </row>
    <row r="53" spans="1:9" ht="50.25" customHeight="1" thickBot="1">
      <c r="A53" s="72">
        <v>1</v>
      </c>
      <c r="B53" s="73">
        <v>600</v>
      </c>
      <c r="C53" s="46">
        <v>60014</v>
      </c>
      <c r="D53" s="73">
        <v>6620</v>
      </c>
      <c r="E53" s="82" t="s">
        <v>27</v>
      </c>
      <c r="F53" s="74">
        <v>10000</v>
      </c>
      <c r="G53" s="74">
        <v>10000</v>
      </c>
      <c r="H53" s="75">
        <f>G53/F53*100</f>
        <v>100</v>
      </c>
      <c r="I53" s="27"/>
    </row>
    <row r="54" spans="1:8" ht="12.75">
      <c r="A54" s="87" t="s">
        <v>9</v>
      </c>
      <c r="B54" s="88"/>
      <c r="C54" s="88"/>
      <c r="D54" s="88"/>
      <c r="E54" s="88"/>
      <c r="F54" s="85">
        <f>SUM(,F53)</f>
        <v>10000</v>
      </c>
      <c r="G54" s="85">
        <f>SUM(,G53)</f>
        <v>10000</v>
      </c>
      <c r="H54" s="99">
        <f>G54/F54*100</f>
        <v>100</v>
      </c>
    </row>
    <row r="55" spans="1:8" ht="15" customHeight="1" thickBot="1">
      <c r="A55" s="89"/>
      <c r="B55" s="90"/>
      <c r="C55" s="90"/>
      <c r="D55" s="90"/>
      <c r="E55" s="90"/>
      <c r="F55" s="86"/>
      <c r="G55" s="86"/>
      <c r="H55" s="100"/>
    </row>
    <row r="58" spans="2:5" ht="12.75">
      <c r="B58" s="21"/>
      <c r="E58" s="21"/>
    </row>
    <row r="59" spans="1:9" ht="12.75">
      <c r="A59" s="71"/>
      <c r="B59" s="71"/>
      <c r="C59" s="71"/>
      <c r="D59" s="71"/>
      <c r="E59" s="71"/>
      <c r="F59" s="19"/>
      <c r="G59" s="19"/>
      <c r="H59" s="76"/>
      <c r="I59" s="21"/>
    </row>
    <row r="60" spans="1:8" ht="11.25" customHeight="1">
      <c r="A60" s="71"/>
      <c r="B60" s="71"/>
      <c r="C60" s="71"/>
      <c r="D60" s="71"/>
      <c r="E60" s="71"/>
      <c r="F60" s="19"/>
      <c r="G60" s="19"/>
      <c r="H60" s="76"/>
    </row>
    <row r="61" spans="2:8" ht="12.75">
      <c r="B61" s="21"/>
      <c r="D61" s="21"/>
      <c r="E61" s="21"/>
      <c r="H61" s="21"/>
    </row>
  </sheetData>
  <sheetProtection/>
  <mergeCells count="25">
    <mergeCell ref="A49:H49"/>
    <mergeCell ref="A54:E55"/>
    <mergeCell ref="F54:F55"/>
    <mergeCell ref="G54:G55"/>
    <mergeCell ref="H54:H55"/>
    <mergeCell ref="G2:H2"/>
    <mergeCell ref="G3:H3"/>
    <mergeCell ref="G4:H4"/>
    <mergeCell ref="G5:H5"/>
    <mergeCell ref="A11:H11"/>
    <mergeCell ref="I44:I45"/>
    <mergeCell ref="A23:F23"/>
    <mergeCell ref="A18:E18"/>
    <mergeCell ref="H30:H31"/>
    <mergeCell ref="A30:E31"/>
    <mergeCell ref="F30:F31"/>
    <mergeCell ref="G30:G31"/>
    <mergeCell ref="H44:H45"/>
    <mergeCell ref="A35:H35"/>
    <mergeCell ref="G44:G45"/>
    <mergeCell ref="A44:E45"/>
    <mergeCell ref="F44:F45"/>
    <mergeCell ref="A12:H12"/>
    <mergeCell ref="C8:G8"/>
    <mergeCell ref="A22:H22"/>
  </mergeCells>
  <printOptions horizontalCentered="1"/>
  <pageMargins left="0.31496062992125984" right="0.15748031496062992" top="0.31496062992125984" bottom="0.2362204724409449" header="0.1968503937007874" footer="0.15748031496062992"/>
  <pageSetup firstPageNumber="35" useFirstPageNumber="1" horizontalDpi="600" verticalDpi="600" orientation="portrait" paperSize="9" scale="77" r:id="rId1"/>
  <headerFooter alignWithMargins="0">
    <oddFooter>&amp;CStrona &amp;P</oddFooter>
  </headerFooter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Wolborzu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Moskwa</dc:creator>
  <cp:keywords/>
  <dc:description/>
  <cp:lastModifiedBy>pracownik</cp:lastModifiedBy>
  <cp:lastPrinted>2011-05-06T06:17:06Z</cp:lastPrinted>
  <dcterms:created xsi:type="dcterms:W3CDTF">2006-11-15T15:01:31Z</dcterms:created>
  <dcterms:modified xsi:type="dcterms:W3CDTF">2011-05-06T08:15:08Z</dcterms:modified>
  <cp:category/>
  <cp:version/>
  <cp:contentType/>
  <cp:contentStatus/>
</cp:coreProperties>
</file>