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Zalacznik nr 5-Wydatki z UE" sheetId="1" r:id="rId1"/>
  </sheets>
  <definedNames>
    <definedName name="_xlnm.Print_Area" localSheetId="0">'Zalacznik nr 5-Wydatki z UE'!$A$1:$R$45</definedName>
  </definedNames>
  <calcPr fullCalcOnLoad="1"/>
</workbook>
</file>

<file path=xl/sharedStrings.xml><?xml version="1.0" encoding="utf-8"?>
<sst xmlns="http://schemas.openxmlformats.org/spreadsheetml/2006/main" count="68" uniqueCount="59">
  <si>
    <t>Lp.</t>
  </si>
  <si>
    <t>Projekt</t>
  </si>
  <si>
    <t>Kategoria interwencji funduszy strukturalnych</t>
  </si>
  <si>
    <t>w tym:</t>
  </si>
  <si>
    <t>Środki
z budżetu krajowego</t>
  </si>
  <si>
    <t>Środki
z budżetu UE</t>
  </si>
  <si>
    <t>z tego:</t>
  </si>
  <si>
    <t>Środki z budżetu UE</t>
  </si>
  <si>
    <t>pożyczki
i kredyty</t>
  </si>
  <si>
    <t>obligacje</t>
  </si>
  <si>
    <t>pozostałe</t>
  </si>
  <si>
    <t>Program:</t>
  </si>
  <si>
    <t>dz.</t>
  </si>
  <si>
    <t>rdz.</t>
  </si>
  <si>
    <t xml:space="preserve">Klasyfikacja </t>
  </si>
  <si>
    <t>WYDATKI OGÓŁEM</t>
  </si>
  <si>
    <t>Wydatki razem (11+12+13)</t>
  </si>
  <si>
    <t>Wydatki razem (10+14)</t>
  </si>
  <si>
    <t>pozostałe, w tym środki własne</t>
  </si>
  <si>
    <t>Wydatki razem (15+16+17+18)</t>
  </si>
  <si>
    <t>Środki z budżetu krajowego</t>
  </si>
  <si>
    <t>Projekt:</t>
  </si>
  <si>
    <t>WYDATKI MAJĄTKOWE</t>
  </si>
  <si>
    <r>
      <t>Razem</t>
    </r>
    <r>
      <rPr>
        <sz val="10"/>
        <rFont val="Arial Narrow"/>
        <family val="2"/>
      </rPr>
      <t>, z tego:</t>
    </r>
  </si>
  <si>
    <t xml:space="preserve">Regionalny Program Operacyjny Województwa Łódzkiego na lata 2007 -2013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</si>
  <si>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Oś Priorytetowa II:</t>
  </si>
  <si>
    <t>Ochrona środowiska, zapobieganie zagrożeniom i energetyka</t>
  </si>
  <si>
    <t>Działanie II.1:</t>
  </si>
  <si>
    <t>Gospodarka wodno - ściekowa</t>
  </si>
  <si>
    <t>"Program ochrony wód Zbiornika Sulejowskiego - budowa kanalizacji sanitarnej południowo - wschodniej części gminy Wolbórz"</t>
  </si>
  <si>
    <t>V 46</t>
  </si>
  <si>
    <t xml:space="preserve">Całkowita wartość projektu </t>
  </si>
  <si>
    <t>(7+ 8)</t>
  </si>
  <si>
    <t>pożyczki z budżetu państwa na wyprzedzające finansowanie kosztów kwalifikowanych</t>
  </si>
  <si>
    <t>Wydatki na projekty realizowane z udziałem środków pochodzących z budżetu Unii Europejskiej</t>
  </si>
  <si>
    <t>I</t>
  </si>
  <si>
    <t>WYDATKI BIEŻĄCE</t>
  </si>
  <si>
    <t>Promocja integracji społecznej</t>
  </si>
  <si>
    <t xml:space="preserve"> "Moja Szansa"</t>
  </si>
  <si>
    <t>XI 71</t>
  </si>
  <si>
    <t>Poddziałanie 7.1.1:</t>
  </si>
  <si>
    <t xml:space="preserve">Program Operacyjny Kapitał Ludzki 2007 - 2013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</si>
  <si>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Rozwój i upowszechnianie aktywnej integracji przez ośrodki pomocy społecznej </t>
  </si>
  <si>
    <t>Priorytet VII:</t>
  </si>
  <si>
    <t>budżetu Gminy Wolbórz</t>
  </si>
  <si>
    <t>na dzień 31 grudnia 2012 r.</t>
  </si>
  <si>
    <t>Wydatki poniesione w roku 2012</t>
  </si>
  <si>
    <t xml:space="preserve">Program Rozwoju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</si>
  <si>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Oś III:</t>
  </si>
  <si>
    <t>Jakość życia na obszarach wiejskich i różnicowanie gospodarki wiejskiej</t>
  </si>
  <si>
    <t>Działanie:</t>
  </si>
  <si>
    <t>Odnowa i rozwój wsi</t>
  </si>
  <si>
    <t>"Odnowa centrum miejscowości Wolbórz poprzez przebudowę Placu Jagiełły jako przestrzeni społeczno - kulturowej"</t>
  </si>
  <si>
    <t>VIII 61</t>
  </si>
  <si>
    <t>/612 354,00/</t>
  </si>
  <si>
    <t>/531 326,49/</t>
  </si>
  <si>
    <t>/18 486,10/</t>
  </si>
  <si>
    <t>Załącznik Nr 11</t>
  </si>
  <si>
    <t>do Sprawozdania z wykonania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</si>
</sst>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u val="singleAccounting"/>
      <sz val="10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52" applyFont="1">
      <alignment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Border="1">
      <alignment/>
      <protection/>
    </xf>
    <xf numFmtId="0" fontId="7" fillId="0" borderId="13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4" xfId="52" applyFont="1" applyBorder="1" applyAlignment="1">
      <alignment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43" fontId="7" fillId="0" borderId="14" xfId="42" applyFont="1" applyBorder="1" applyAlignment="1">
      <alignment vertical="center" wrapText="1"/>
    </xf>
    <xf numFmtId="43" fontId="8" fillId="0" borderId="0" xfId="52" applyNumberFormat="1" applyFont="1" applyBorder="1" applyAlignment="1">
      <alignment vertical="center" wrapText="1"/>
      <protection/>
    </xf>
    <xf numFmtId="43" fontId="8" fillId="0" borderId="14" xfId="52" applyNumberFormat="1" applyFont="1" applyBorder="1" applyAlignment="1">
      <alignment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7" fillId="0" borderId="14" xfId="52" applyFont="1" applyBorder="1" applyAlignment="1">
      <alignment vertical="center" wrapText="1"/>
      <protection/>
    </xf>
    <xf numFmtId="43" fontId="8" fillId="0" borderId="0" xfId="42" applyFont="1" applyBorder="1" applyAlignment="1">
      <alignment vertical="center" wrapText="1"/>
    </xf>
    <xf numFmtId="43" fontId="8" fillId="0" borderId="16" xfId="42" applyFont="1" applyBorder="1" applyAlignment="1">
      <alignment vertical="center" wrapText="1"/>
    </xf>
    <xf numFmtId="0" fontId="7" fillId="0" borderId="17" xfId="52" applyFont="1" applyBorder="1" applyAlignment="1">
      <alignment vertical="center" wrapText="1"/>
      <protection/>
    </xf>
    <xf numFmtId="0" fontId="7" fillId="0" borderId="18" xfId="52" applyFont="1" applyBorder="1" applyAlignment="1">
      <alignment vertical="center" wrapText="1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43" fontId="10" fillId="0" borderId="18" xfId="42" applyFont="1" applyBorder="1" applyAlignment="1">
      <alignment vertical="center" wrapText="1"/>
    </xf>
    <xf numFmtId="43" fontId="8" fillId="0" borderId="0" xfId="42" applyFont="1" applyBorder="1" applyAlignment="1">
      <alignment horizontal="center" vertical="center" wrapText="1"/>
    </xf>
    <xf numFmtId="43" fontId="8" fillId="0" borderId="14" xfId="42" applyFont="1" applyBorder="1" applyAlignment="1">
      <alignment vertical="center" wrapText="1"/>
    </xf>
    <xf numFmtId="0" fontId="8" fillId="0" borderId="19" xfId="52" applyFont="1" applyBorder="1" applyAlignment="1">
      <alignment horizontal="center" vertical="center"/>
      <protection/>
    </xf>
    <xf numFmtId="43" fontId="7" fillId="0" borderId="20" xfId="52" applyNumberFormat="1" applyFont="1" applyBorder="1" applyAlignment="1">
      <alignment horizontal="center" vertical="center"/>
      <protection/>
    </xf>
    <xf numFmtId="43" fontId="7" fillId="0" borderId="20" xfId="52" applyNumberFormat="1" applyFont="1" applyBorder="1" applyAlignment="1">
      <alignment vertical="center" wrapText="1"/>
      <protection/>
    </xf>
    <xf numFmtId="0" fontId="8" fillId="0" borderId="20" xfId="52" applyFont="1" applyBorder="1" applyAlignment="1">
      <alignment horizontal="center" vertical="center"/>
      <protection/>
    </xf>
    <xf numFmtId="43" fontId="7" fillId="0" borderId="20" xfId="42" applyFont="1" applyBorder="1" applyAlignment="1">
      <alignment vertical="center" wrapText="1"/>
    </xf>
    <xf numFmtId="43" fontId="7" fillId="0" borderId="21" xfId="52" applyNumberFormat="1" applyFont="1" applyBorder="1" applyAlignment="1">
      <alignment vertical="center" wrapText="1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8" fillId="0" borderId="25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43" fontId="7" fillId="0" borderId="26" xfId="52" applyNumberFormat="1" applyFont="1" applyBorder="1" applyAlignment="1">
      <alignment vertical="center" wrapText="1"/>
      <protection/>
    </xf>
    <xf numFmtId="0" fontId="8" fillId="0" borderId="27" xfId="52" applyFont="1" applyBorder="1" applyAlignment="1">
      <alignment horizontal="center" vertical="center"/>
      <protection/>
    </xf>
    <xf numFmtId="43" fontId="7" fillId="0" borderId="28" xfId="52" applyNumberFormat="1" applyFont="1" applyBorder="1" applyAlignment="1">
      <alignment horizontal="center" vertical="center"/>
      <protection/>
    </xf>
    <xf numFmtId="43" fontId="8" fillId="0" borderId="14" xfId="42" applyFont="1" applyBorder="1" applyAlignment="1">
      <alignment horizontal="center" vertical="center"/>
    </xf>
    <xf numFmtId="0" fontId="8" fillId="0" borderId="0" xfId="52" applyFont="1" applyAlignment="1">
      <alignment horizontal="right" vertical="center" indent="2"/>
      <protection/>
    </xf>
    <xf numFmtId="43" fontId="7" fillId="0" borderId="26" xfId="52" applyNumberFormat="1" applyFont="1" applyBorder="1" applyAlignment="1">
      <alignment horizontal="center" vertical="center"/>
      <protection/>
    </xf>
    <xf numFmtId="43" fontId="7" fillId="0" borderId="21" xfId="52" applyNumberFormat="1" applyFont="1" applyBorder="1" applyAlignment="1">
      <alignment horizontal="center" vertical="center"/>
      <protection/>
    </xf>
    <xf numFmtId="0" fontId="7" fillId="0" borderId="29" xfId="52" applyFont="1" applyFill="1" applyBorder="1" applyAlignment="1">
      <alignment horizontal="center" vertical="top" wrapText="1"/>
      <protection/>
    </xf>
    <xf numFmtId="43" fontId="10" fillId="0" borderId="17" xfId="52" applyNumberFormat="1" applyFont="1" applyBorder="1" applyAlignment="1">
      <alignment vertical="center" wrapText="1"/>
      <protection/>
    </xf>
    <xf numFmtId="43" fontId="10" fillId="0" borderId="18" xfId="52" applyNumberFormat="1" applyFont="1" applyBorder="1" applyAlignment="1">
      <alignment vertical="center" wrapText="1"/>
      <protection/>
    </xf>
    <xf numFmtId="43" fontId="7" fillId="0" borderId="17" xfId="52" applyNumberFormat="1" applyFont="1" applyBorder="1" applyAlignment="1">
      <alignment vertical="center" wrapText="1"/>
      <protection/>
    </xf>
    <xf numFmtId="43" fontId="7" fillId="0" borderId="18" xfId="52" applyNumberFormat="1" applyFont="1" applyBorder="1" applyAlignment="1">
      <alignment vertical="center" wrapText="1"/>
      <protection/>
    </xf>
    <xf numFmtId="43" fontId="7" fillId="0" borderId="17" xfId="42" applyFont="1" applyBorder="1" applyAlignment="1">
      <alignment vertical="center" wrapText="1"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43" fontId="7" fillId="0" borderId="30" xfId="42" applyFont="1" applyBorder="1" applyAlignment="1">
      <alignment vertical="center" wrapText="1"/>
    </xf>
    <xf numFmtId="0" fontId="7" fillId="0" borderId="31" xfId="52" applyFont="1" applyBorder="1" applyAlignment="1">
      <alignment horizontal="left" vertical="center" wrapText="1"/>
      <protection/>
    </xf>
    <xf numFmtId="0" fontId="5" fillId="0" borderId="0" xfId="52" applyFont="1">
      <alignment/>
      <protection/>
    </xf>
    <xf numFmtId="43" fontId="7" fillId="0" borderId="18" xfId="42" applyFont="1" applyBorder="1" applyAlignment="1">
      <alignment vertical="center" wrapText="1"/>
    </xf>
    <xf numFmtId="0" fontId="8" fillId="0" borderId="32" xfId="52" applyFont="1" applyBorder="1" applyAlignment="1">
      <alignment horizontal="center" vertical="center"/>
      <protection/>
    </xf>
    <xf numFmtId="0" fontId="8" fillId="0" borderId="29" xfId="52" applyFont="1" applyBorder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8" fillId="0" borderId="29" xfId="52" applyFont="1" applyBorder="1" applyAlignment="1">
      <alignment horizontal="center" vertical="center" wrapText="1"/>
      <protection/>
    </xf>
    <xf numFmtId="3" fontId="8" fillId="0" borderId="29" xfId="52" applyNumberFormat="1" applyFont="1" applyBorder="1" applyAlignment="1">
      <alignment horizontal="center" vertical="center"/>
      <protection/>
    </xf>
    <xf numFmtId="0" fontId="8" fillId="0" borderId="29" xfId="52" applyFont="1" applyBorder="1">
      <alignment/>
      <protection/>
    </xf>
    <xf numFmtId="0" fontId="8" fillId="0" borderId="33" xfId="52" applyFont="1" applyBorder="1">
      <alignment/>
      <protection/>
    </xf>
    <xf numFmtId="0" fontId="7" fillId="0" borderId="32" xfId="52" applyFont="1" applyBorder="1" applyAlignment="1">
      <alignment horizontal="center" vertical="center"/>
      <protection/>
    </xf>
    <xf numFmtId="0" fontId="8" fillId="0" borderId="34" xfId="52" applyFont="1" applyBorder="1" applyAlignment="1">
      <alignment horizontal="right" vertical="center" indent="2"/>
      <protection/>
    </xf>
    <xf numFmtId="0" fontId="8" fillId="0" borderId="34" xfId="52" applyFont="1" applyBorder="1" applyAlignment="1">
      <alignment horizontal="center" vertical="center" wrapText="1"/>
      <protection/>
    </xf>
    <xf numFmtId="43" fontId="8" fillId="0" borderId="29" xfId="42" applyFont="1" applyBorder="1" applyAlignment="1">
      <alignment vertical="center" wrapText="1"/>
    </xf>
    <xf numFmtId="43" fontId="8" fillId="0" borderId="29" xfId="42" applyFont="1" applyBorder="1" applyAlignment="1">
      <alignment horizontal="center" vertical="center"/>
    </xf>
    <xf numFmtId="43" fontId="8" fillId="0" borderId="29" xfId="52" applyNumberFormat="1" applyFont="1" applyBorder="1" applyAlignment="1">
      <alignment vertical="center" wrapText="1"/>
      <protection/>
    </xf>
    <xf numFmtId="0" fontId="7" fillId="0" borderId="29" xfId="52" applyFont="1" applyBorder="1" applyAlignment="1">
      <alignment vertical="center" wrapText="1"/>
      <protection/>
    </xf>
    <xf numFmtId="0" fontId="5" fillId="0" borderId="35" xfId="52" applyFont="1" applyBorder="1">
      <alignment/>
      <protection/>
    </xf>
    <xf numFmtId="0" fontId="5" fillId="0" borderId="36" xfId="52" applyFont="1" applyBorder="1">
      <alignment/>
      <protection/>
    </xf>
    <xf numFmtId="0" fontId="5" fillId="0" borderId="37" xfId="52" applyFont="1" applyBorder="1">
      <alignment/>
      <protection/>
    </xf>
    <xf numFmtId="0" fontId="5" fillId="0" borderId="38" xfId="52" applyFont="1" applyBorder="1">
      <alignment/>
      <protection/>
    </xf>
    <xf numFmtId="0" fontId="5" fillId="0" borderId="39" xfId="52" applyFont="1" applyBorder="1">
      <alignment/>
      <protection/>
    </xf>
    <xf numFmtId="43" fontId="8" fillId="0" borderId="31" xfId="52" applyNumberFormat="1" applyFont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8" fillId="0" borderId="14" xfId="52" applyFont="1" applyBorder="1" applyAlignment="1">
      <alignment horizontal="right" vertical="center" indent="2"/>
      <protection/>
    </xf>
    <xf numFmtId="43" fontId="10" fillId="0" borderId="18" xfId="42" applyFont="1" applyFill="1" applyBorder="1" applyAlignment="1">
      <alignment vertical="center" wrapText="1"/>
    </xf>
    <xf numFmtId="43" fontId="7" fillId="0" borderId="17" xfId="42" applyFont="1" applyFill="1" applyBorder="1" applyAlignment="1">
      <alignment vertical="center" wrapText="1"/>
    </xf>
    <xf numFmtId="3" fontId="8" fillId="0" borderId="29" xfId="52" applyNumberFormat="1" applyFont="1" applyFill="1" applyBorder="1" applyAlignment="1">
      <alignment horizontal="center" vertical="center"/>
      <protection/>
    </xf>
    <xf numFmtId="0" fontId="8" fillId="0" borderId="40" xfId="52" applyFont="1" applyBorder="1" applyAlignment="1">
      <alignment horizontal="right" vertical="center" indent="2"/>
      <protection/>
    </xf>
    <xf numFmtId="0" fontId="8" fillId="0" borderId="41" xfId="52" applyFont="1" applyBorder="1" applyAlignment="1">
      <alignment horizontal="center" vertical="center" wrapText="1"/>
      <protection/>
    </xf>
    <xf numFmtId="43" fontId="8" fillId="0" borderId="34" xfId="42" applyFont="1" applyBorder="1" applyAlignment="1">
      <alignment vertical="center" wrapText="1"/>
    </xf>
    <xf numFmtId="43" fontId="8" fillId="0" borderId="34" xfId="42" applyFont="1" applyBorder="1" applyAlignment="1">
      <alignment horizontal="center" vertical="center"/>
    </xf>
    <xf numFmtId="43" fontId="8" fillId="0" borderId="34" xfId="52" applyNumberFormat="1" applyFont="1" applyBorder="1" applyAlignment="1">
      <alignment vertical="center" wrapText="1"/>
      <protection/>
    </xf>
    <xf numFmtId="0" fontId="7" fillId="0" borderId="34" xfId="52" applyFont="1" applyBorder="1" applyAlignment="1">
      <alignment vertical="center" wrapText="1"/>
      <protection/>
    </xf>
    <xf numFmtId="43" fontId="8" fillId="0" borderId="40" xfId="52" applyNumberFormat="1" applyFont="1" applyBorder="1" applyAlignment="1">
      <alignment vertical="center" wrapText="1"/>
      <protection/>
    </xf>
    <xf numFmtId="0" fontId="7" fillId="0" borderId="31" xfId="52" applyFont="1" applyBorder="1" applyAlignment="1">
      <alignment vertical="center" wrapText="1"/>
      <protection/>
    </xf>
    <xf numFmtId="43" fontId="8" fillId="0" borderId="31" xfId="42" applyFont="1" applyBorder="1" applyAlignment="1">
      <alignment vertical="center" wrapText="1"/>
    </xf>
    <xf numFmtId="0" fontId="7" fillId="0" borderId="40" xfId="52" applyFont="1" applyBorder="1" applyAlignment="1">
      <alignment vertical="center" wrapText="1"/>
      <protection/>
    </xf>
    <xf numFmtId="0" fontId="7" fillId="0" borderId="42" xfId="52" applyFont="1" applyBorder="1" applyAlignment="1">
      <alignment horizontal="left" vertical="center" wrapText="1"/>
      <protection/>
    </xf>
    <xf numFmtId="0" fontId="7" fillId="0" borderId="43" xfId="52" applyFont="1" applyBorder="1" applyAlignment="1">
      <alignment horizontal="left" vertical="center" wrapText="1"/>
      <protection/>
    </xf>
    <xf numFmtId="0" fontId="8" fillId="0" borderId="31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4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44" xfId="52" applyFont="1" applyFill="1" applyBorder="1" applyAlignment="1">
      <alignment horizontal="center" vertical="center"/>
      <protection/>
    </xf>
    <xf numFmtId="0" fontId="7" fillId="0" borderId="45" xfId="52" applyFont="1" applyFill="1" applyBorder="1" applyAlignment="1">
      <alignment horizontal="center" vertical="center"/>
      <protection/>
    </xf>
    <xf numFmtId="0" fontId="7" fillId="0" borderId="46" xfId="52" applyFont="1" applyFill="1" applyBorder="1" applyAlignment="1">
      <alignment horizontal="center" vertical="center"/>
      <protection/>
    </xf>
    <xf numFmtId="0" fontId="7" fillId="0" borderId="46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left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7" fillId="0" borderId="47" xfId="52" applyFont="1" applyFill="1" applyBorder="1" applyAlignment="1">
      <alignment horizontal="center" vertical="center" wrapText="1"/>
      <protection/>
    </xf>
    <xf numFmtId="0" fontId="7" fillId="0" borderId="48" xfId="52" applyFont="1" applyFill="1" applyBorder="1" applyAlignment="1">
      <alignment horizontal="center" vertical="center"/>
      <protection/>
    </xf>
    <xf numFmtId="0" fontId="7" fillId="0" borderId="49" xfId="52" applyFont="1" applyFill="1" applyBorder="1" applyAlignment="1">
      <alignment horizontal="center" vertical="center"/>
      <protection/>
    </xf>
    <xf numFmtId="0" fontId="7" fillId="0" borderId="50" xfId="52" applyFont="1" applyFill="1" applyBorder="1" applyAlignment="1">
      <alignment horizontal="center" vertical="center"/>
      <protection/>
    </xf>
    <xf numFmtId="0" fontId="7" fillId="0" borderId="41" xfId="52" applyFont="1" applyFill="1" applyBorder="1" applyAlignment="1">
      <alignment horizontal="center" vertical="center"/>
      <protection/>
    </xf>
    <xf numFmtId="0" fontId="7" fillId="0" borderId="34" xfId="52" applyFont="1" applyFill="1" applyBorder="1" applyAlignment="1">
      <alignment horizontal="center" vertical="center"/>
      <protection/>
    </xf>
    <xf numFmtId="0" fontId="7" fillId="0" borderId="51" xfId="52" applyFont="1" applyFill="1" applyBorder="1" applyAlignment="1">
      <alignment horizontal="center" vertical="center"/>
      <protection/>
    </xf>
    <xf numFmtId="0" fontId="7" fillId="0" borderId="52" xfId="52" applyFont="1" applyFill="1" applyBorder="1" applyAlignment="1">
      <alignment horizontal="center" wrapText="1"/>
      <protection/>
    </xf>
    <xf numFmtId="0" fontId="7" fillId="0" borderId="14" xfId="52" applyFont="1" applyFill="1" applyBorder="1" applyAlignment="1">
      <alignment horizontal="center" wrapText="1"/>
      <protection/>
    </xf>
    <xf numFmtId="0" fontId="11" fillId="0" borderId="0" xfId="0" applyFont="1" applyAlignment="1">
      <alignment horizontal="left" vertical="center"/>
    </xf>
    <xf numFmtId="0" fontId="7" fillId="0" borderId="11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view="pageBreakPreview" zoomScaleNormal="85" zoomScaleSheetLayoutView="100" zoomScalePageLayoutView="0" workbookViewId="0" topLeftCell="D1">
      <selection activeCell="L12" sqref="L12"/>
    </sheetView>
  </sheetViews>
  <sheetFormatPr defaultColWidth="10.25390625" defaultRowHeight="12.75"/>
  <cols>
    <col min="1" max="1" width="3.375" style="1" customWidth="1"/>
    <col min="2" max="2" width="19.00390625" style="1" customWidth="1"/>
    <col min="3" max="3" width="12.125" style="1" customWidth="1"/>
    <col min="4" max="4" width="5.375" style="1" customWidth="1"/>
    <col min="5" max="5" width="7.625" style="1" customWidth="1"/>
    <col min="6" max="6" width="12.75390625" style="1" customWidth="1"/>
    <col min="7" max="7" width="13.625" style="1" customWidth="1"/>
    <col min="8" max="8" width="13.375" style="1" customWidth="1"/>
    <col min="9" max="9" width="12.75390625" style="1" customWidth="1"/>
    <col min="10" max="10" width="11.875" style="1" customWidth="1"/>
    <col min="11" max="11" width="12.625" style="1" customWidth="1"/>
    <col min="12" max="12" width="7.625" style="1" customWidth="1"/>
    <col min="13" max="14" width="12.75390625" style="1" customWidth="1"/>
    <col min="15" max="15" width="16.125" style="1" customWidth="1"/>
    <col min="16" max="16" width="7.625" style="1" customWidth="1"/>
    <col min="17" max="17" width="7.75390625" style="1" customWidth="1"/>
    <col min="18" max="18" width="13.625" style="1" customWidth="1"/>
    <col min="19" max="16384" width="10.25390625" style="1" customWidth="1"/>
  </cols>
  <sheetData>
    <row r="1" spans="16:17" ht="13.5" customHeight="1">
      <c r="P1" s="120" t="s">
        <v>57</v>
      </c>
      <c r="Q1" s="120"/>
    </row>
    <row r="2" spans="16:17" ht="13.5" customHeight="1">
      <c r="P2" s="78" t="s">
        <v>58</v>
      </c>
      <c r="Q2" s="78"/>
    </row>
    <row r="3" spans="16:17" ht="13.5" customHeight="1">
      <c r="P3" s="78" t="s">
        <v>44</v>
      </c>
      <c r="Q3" s="78"/>
    </row>
    <row r="4" spans="16:17" ht="13.5" customHeight="1">
      <c r="P4" s="78" t="s">
        <v>45</v>
      </c>
      <c r="Q4" s="78"/>
    </row>
    <row r="5" spans="1:18" ht="18">
      <c r="A5" s="106" t="s">
        <v>34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4:5" ht="5.25" customHeight="1" thickBot="1">
      <c r="D6" s="4"/>
      <c r="E6" s="4"/>
    </row>
    <row r="7" spans="1:18" ht="11.25" customHeight="1">
      <c r="A7" s="102" t="s">
        <v>0</v>
      </c>
      <c r="B7" s="104" t="s">
        <v>1</v>
      </c>
      <c r="C7" s="105" t="s">
        <v>2</v>
      </c>
      <c r="D7" s="98" t="s">
        <v>14</v>
      </c>
      <c r="E7" s="110"/>
      <c r="F7" s="118" t="s">
        <v>31</v>
      </c>
      <c r="G7" s="104" t="s">
        <v>3</v>
      </c>
      <c r="H7" s="104"/>
      <c r="I7" s="112" t="s">
        <v>46</v>
      </c>
      <c r="J7" s="113"/>
      <c r="K7" s="113"/>
      <c r="L7" s="113"/>
      <c r="M7" s="113"/>
      <c r="N7" s="113"/>
      <c r="O7" s="113"/>
      <c r="P7" s="113"/>
      <c r="Q7" s="113"/>
      <c r="R7" s="114"/>
    </row>
    <row r="8" spans="1:18" ht="6.75" customHeight="1">
      <c r="A8" s="103"/>
      <c r="B8" s="101"/>
      <c r="C8" s="100"/>
      <c r="D8" s="99"/>
      <c r="E8" s="111"/>
      <c r="F8" s="119"/>
      <c r="G8" s="100" t="s">
        <v>4</v>
      </c>
      <c r="H8" s="100" t="s">
        <v>5</v>
      </c>
      <c r="I8" s="115"/>
      <c r="J8" s="116"/>
      <c r="K8" s="116"/>
      <c r="L8" s="116"/>
      <c r="M8" s="116"/>
      <c r="N8" s="116"/>
      <c r="O8" s="116"/>
      <c r="P8" s="116"/>
      <c r="Q8" s="116"/>
      <c r="R8" s="117"/>
    </row>
    <row r="9" spans="1:18" ht="12.75">
      <c r="A9" s="103"/>
      <c r="B9" s="101"/>
      <c r="C9" s="100"/>
      <c r="D9" s="98" t="s">
        <v>12</v>
      </c>
      <c r="E9" s="108" t="s">
        <v>13</v>
      </c>
      <c r="F9" s="119"/>
      <c r="G9" s="100"/>
      <c r="H9" s="100"/>
      <c r="I9" s="100" t="s">
        <v>17</v>
      </c>
      <c r="J9" s="101" t="s">
        <v>6</v>
      </c>
      <c r="K9" s="101"/>
      <c r="L9" s="101"/>
      <c r="M9" s="101"/>
      <c r="N9" s="101"/>
      <c r="O9" s="101"/>
      <c r="P9" s="101"/>
      <c r="Q9" s="101"/>
      <c r="R9" s="121"/>
    </row>
    <row r="10" spans="1:18" ht="14.25" customHeight="1">
      <c r="A10" s="103"/>
      <c r="B10" s="101"/>
      <c r="C10" s="100"/>
      <c r="D10" s="98"/>
      <c r="E10" s="108"/>
      <c r="F10" s="119"/>
      <c r="G10" s="100"/>
      <c r="H10" s="100"/>
      <c r="I10" s="100"/>
      <c r="J10" s="101" t="s">
        <v>20</v>
      </c>
      <c r="K10" s="101"/>
      <c r="L10" s="101"/>
      <c r="M10" s="101"/>
      <c r="N10" s="101" t="s">
        <v>7</v>
      </c>
      <c r="O10" s="101"/>
      <c r="P10" s="101"/>
      <c r="Q10" s="101"/>
      <c r="R10" s="121"/>
    </row>
    <row r="11" spans="1:18" ht="12.75" customHeight="1">
      <c r="A11" s="103"/>
      <c r="B11" s="101"/>
      <c r="C11" s="100"/>
      <c r="D11" s="98"/>
      <c r="E11" s="108"/>
      <c r="F11" s="119"/>
      <c r="G11" s="100"/>
      <c r="H11" s="100"/>
      <c r="I11" s="100"/>
      <c r="J11" s="100" t="s">
        <v>16</v>
      </c>
      <c r="K11" s="101" t="s">
        <v>6</v>
      </c>
      <c r="L11" s="101"/>
      <c r="M11" s="101"/>
      <c r="N11" s="100" t="s">
        <v>19</v>
      </c>
      <c r="O11" s="100" t="s">
        <v>6</v>
      </c>
      <c r="P11" s="100"/>
      <c r="Q11" s="100"/>
      <c r="R11" s="107"/>
    </row>
    <row r="12" spans="1:18" ht="78" customHeight="1">
      <c r="A12" s="103"/>
      <c r="B12" s="101"/>
      <c r="C12" s="100"/>
      <c r="D12" s="99"/>
      <c r="E12" s="109"/>
      <c r="F12" s="46" t="s">
        <v>32</v>
      </c>
      <c r="G12" s="100"/>
      <c r="H12" s="100"/>
      <c r="I12" s="100"/>
      <c r="J12" s="100"/>
      <c r="K12" s="2" t="s">
        <v>8</v>
      </c>
      <c r="L12" s="2" t="s">
        <v>9</v>
      </c>
      <c r="M12" s="2" t="s">
        <v>18</v>
      </c>
      <c r="N12" s="100"/>
      <c r="O12" s="2" t="s">
        <v>33</v>
      </c>
      <c r="P12" s="2" t="s">
        <v>8</v>
      </c>
      <c r="Q12" s="2" t="s">
        <v>9</v>
      </c>
      <c r="R12" s="3" t="s">
        <v>10</v>
      </c>
    </row>
    <row r="13" spans="1:18" ht="15" customHeight="1" thickBot="1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40">
        <v>18</v>
      </c>
    </row>
    <row r="14" spans="1:18" ht="24.75" customHeight="1" thickBot="1" thickTop="1">
      <c r="A14" s="37"/>
      <c r="B14" s="38" t="s">
        <v>15</v>
      </c>
      <c r="C14" s="27"/>
      <c r="D14" s="27"/>
      <c r="E14" s="27"/>
      <c r="F14" s="31">
        <f>SUM(G14+H14)</f>
        <v>26082900.98</v>
      </c>
      <c r="G14" s="44">
        <f>SUM(G22+G15)</f>
        <v>12308224.48</v>
      </c>
      <c r="H14" s="44">
        <f>SUM(H22+H15)</f>
        <v>13774676.5</v>
      </c>
      <c r="I14" s="39">
        <f>SUM(J14+N14)</f>
        <v>7484319.11</v>
      </c>
      <c r="J14" s="29">
        <f>SUM(K14+L14+M14)</f>
        <v>3567453.52</v>
      </c>
      <c r="K14" s="45">
        <f>SUM(K22+K15)</f>
        <v>800000</v>
      </c>
      <c r="L14" s="44">
        <f>SUM(L22+L15)</f>
        <v>0</v>
      </c>
      <c r="M14" s="28">
        <f>SUM(M22+M15)</f>
        <v>2767453.52</v>
      </c>
      <c r="N14" s="29">
        <f>SUM(O14+P14+Q14+R14)</f>
        <v>3916865.5900000003</v>
      </c>
      <c r="O14" s="45">
        <f>SUM(O22+O15)</f>
        <v>0</v>
      </c>
      <c r="P14" s="44">
        <f>SUM(P22+P15)</f>
        <v>0</v>
      </c>
      <c r="Q14" s="44">
        <f>SUM(Q22+Q15)</f>
        <v>0</v>
      </c>
      <c r="R14" s="41">
        <f>SUM(R22+R15)</f>
        <v>3916865.5900000003</v>
      </c>
    </row>
    <row r="15" spans="1:18" ht="24.75" customHeight="1" thickBot="1" thickTop="1">
      <c r="A15" s="33" t="s">
        <v>35</v>
      </c>
      <c r="B15" s="34" t="s">
        <v>36</v>
      </c>
      <c r="C15" s="30"/>
      <c r="D15" s="30"/>
      <c r="E15" s="30"/>
      <c r="F15" s="31">
        <f>SUM(G15+H15)</f>
        <v>176058.13</v>
      </c>
      <c r="G15" s="32">
        <f>SUM(J15)</f>
        <v>26408.72</v>
      </c>
      <c r="H15" s="29">
        <f>SUM(N15)</f>
        <v>149649.41</v>
      </c>
      <c r="I15" s="39">
        <f>SUM(J15+N15)</f>
        <v>176058.13</v>
      </c>
      <c r="J15" s="29">
        <f>SUM(K15+L15+M15)</f>
        <v>26408.72</v>
      </c>
      <c r="K15" s="28">
        <f>SUM(K20)</f>
        <v>0</v>
      </c>
      <c r="L15" s="28">
        <f>SUM(L20)</f>
        <v>0</v>
      </c>
      <c r="M15" s="28">
        <f>SUM(M20)</f>
        <v>26408.72</v>
      </c>
      <c r="N15" s="29">
        <f>SUM(O15+P15+Q15+R15)</f>
        <v>149649.41</v>
      </c>
      <c r="O15" s="41">
        <f>SUM(O20)</f>
        <v>0</v>
      </c>
      <c r="P15" s="41">
        <f>SUM(P20)</f>
        <v>0</v>
      </c>
      <c r="Q15" s="41">
        <f>SUM(Q20)</f>
        <v>0</v>
      </c>
      <c r="R15" s="41">
        <f>SUM(R20)</f>
        <v>149649.41</v>
      </c>
    </row>
    <row r="16" spans="1:18" ht="17.25" customHeight="1" thickTop="1">
      <c r="A16" s="6"/>
      <c r="B16" s="7" t="s">
        <v>11</v>
      </c>
      <c r="C16" s="95" t="s">
        <v>41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1:18" ht="16.5" customHeight="1">
      <c r="A17" s="6"/>
      <c r="B17" s="7" t="s">
        <v>43</v>
      </c>
      <c r="C17" s="95" t="s">
        <v>37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</row>
    <row r="18" spans="1:18" ht="17.25" customHeight="1">
      <c r="A18" s="6"/>
      <c r="B18" s="7" t="s">
        <v>40</v>
      </c>
      <c r="C18" s="95" t="s">
        <v>42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</row>
    <row r="19" spans="1:18" ht="18.75" customHeight="1">
      <c r="A19" s="5">
        <v>1</v>
      </c>
      <c r="B19" s="10" t="s">
        <v>21</v>
      </c>
      <c r="C19" s="55" t="s">
        <v>38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6.5" customHeight="1">
      <c r="A20" s="5"/>
      <c r="B20" s="56"/>
      <c r="C20" s="52" t="s">
        <v>39</v>
      </c>
      <c r="D20" s="52">
        <v>852</v>
      </c>
      <c r="E20" s="53">
        <v>85295</v>
      </c>
      <c r="F20" s="57">
        <f>SUM(G20+H20)</f>
        <v>176058.13</v>
      </c>
      <c r="G20" s="49">
        <f>SUM(J20)</f>
        <v>26408.72</v>
      </c>
      <c r="H20" s="50">
        <f>SUM(N20)</f>
        <v>149649.41</v>
      </c>
      <c r="I20" s="49">
        <f>SUM(J20+N20)</f>
        <v>176058.13</v>
      </c>
      <c r="J20" s="50">
        <f>SUM(K20+L20+M20)</f>
        <v>26408.72</v>
      </c>
      <c r="K20" s="20"/>
      <c r="L20" s="21"/>
      <c r="M20" s="81">
        <v>26408.72</v>
      </c>
      <c r="N20" s="50">
        <f>SUM(O20+P20+Q20+R20)</f>
        <v>149649.41</v>
      </c>
      <c r="O20" s="20"/>
      <c r="P20" s="21"/>
      <c r="Q20" s="20"/>
      <c r="R20" s="54">
        <v>149649.41</v>
      </c>
    </row>
    <row r="21" spans="1:18" ht="15" customHeight="1" thickBot="1">
      <c r="A21" s="58"/>
      <c r="B21" s="59"/>
      <c r="C21" s="60"/>
      <c r="D21" s="60"/>
      <c r="E21" s="61"/>
      <c r="F21" s="62"/>
      <c r="G21" s="62"/>
      <c r="H21" s="62"/>
      <c r="I21" s="62"/>
      <c r="J21" s="62"/>
      <c r="K21" s="62"/>
      <c r="L21" s="62"/>
      <c r="M21" s="82" t="s">
        <v>56</v>
      </c>
      <c r="N21" s="62"/>
      <c r="O21" s="62"/>
      <c r="P21" s="63"/>
      <c r="Q21" s="63"/>
      <c r="R21" s="64"/>
    </row>
    <row r="22" spans="1:18" ht="24.75" customHeight="1" thickBot="1" thickTop="1">
      <c r="A22" s="33"/>
      <c r="B22" s="34" t="s">
        <v>22</v>
      </c>
      <c r="C22" s="30"/>
      <c r="D22" s="30"/>
      <c r="E22" s="30"/>
      <c r="F22" s="31">
        <f>SUM(G22+H22)</f>
        <v>25906842.85</v>
      </c>
      <c r="G22" s="29">
        <f>SUM(G27+G41)</f>
        <v>12281815.76</v>
      </c>
      <c r="H22" s="29">
        <f>SUM(H27+H41)</f>
        <v>13625027.09</v>
      </c>
      <c r="I22" s="32">
        <f>SUM(J22+N22)</f>
        <v>7308260.98</v>
      </c>
      <c r="J22" s="29">
        <f>SUM(K22+L22+M22)</f>
        <v>3541044.8</v>
      </c>
      <c r="K22" s="28">
        <f>SUM(K27+K41)</f>
        <v>800000</v>
      </c>
      <c r="L22" s="28">
        <f>SUM(L27+L41)</f>
        <v>0</v>
      </c>
      <c r="M22" s="28">
        <f>SUM(M27+M41)</f>
        <v>2741044.8</v>
      </c>
      <c r="N22" s="29">
        <f>SUM(O22+P22+Q22+R22)</f>
        <v>3767216.18</v>
      </c>
      <c r="O22" s="41">
        <f>SUM(O27+O41)</f>
        <v>0</v>
      </c>
      <c r="P22" s="41">
        <f>SUM(P27+P41)</f>
        <v>0</v>
      </c>
      <c r="Q22" s="41">
        <f>SUM(Q27+Q41)</f>
        <v>0</v>
      </c>
      <c r="R22" s="41">
        <f>SUM(R27+R41)</f>
        <v>3767216.18</v>
      </c>
    </row>
    <row r="23" spans="1:18" ht="18" customHeight="1" thickTop="1">
      <c r="A23" s="6"/>
      <c r="B23" s="7" t="s">
        <v>11</v>
      </c>
      <c r="C23" s="95" t="s">
        <v>24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1:18" ht="16.5" customHeight="1">
      <c r="A24" s="6"/>
      <c r="B24" s="7" t="s">
        <v>25</v>
      </c>
      <c r="C24" s="95" t="s">
        <v>26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</row>
    <row r="25" spans="1:18" ht="16.5" customHeight="1">
      <c r="A25" s="6"/>
      <c r="B25" s="7" t="s">
        <v>27</v>
      </c>
      <c r="C25" s="95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</row>
    <row r="26" spans="1:18" ht="16.5" customHeight="1">
      <c r="A26" s="5">
        <v>1</v>
      </c>
      <c r="B26" s="10" t="s">
        <v>21</v>
      </c>
      <c r="C26" s="93" t="s">
        <v>29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8"/>
      <c r="Q26" s="8"/>
      <c r="R26" s="9"/>
    </row>
    <row r="27" spans="1:18" ht="16.5" customHeight="1">
      <c r="A27" s="5"/>
      <c r="B27" s="23" t="s">
        <v>23</v>
      </c>
      <c r="C27" s="52" t="s">
        <v>30</v>
      </c>
      <c r="D27" s="52">
        <v>900</v>
      </c>
      <c r="E27" s="53">
        <v>90001</v>
      </c>
      <c r="F27" s="80">
        <f>SUM(G27+H27)</f>
        <v>25116728.189999998</v>
      </c>
      <c r="G27" s="48">
        <f>SUM(G29:G35)</f>
        <v>11723379.1</v>
      </c>
      <c r="H27" s="48">
        <f>SUM(H29:H35)</f>
        <v>13393349.09</v>
      </c>
      <c r="I27" s="49">
        <f>SUM(J27+N27)</f>
        <v>6545256.49</v>
      </c>
      <c r="J27" s="50">
        <f>SUM(K27+L27+M27)</f>
        <v>3009718.31</v>
      </c>
      <c r="K27" s="51">
        <v>800000</v>
      </c>
      <c r="L27" s="21"/>
      <c r="M27" s="51">
        <v>2209718.31</v>
      </c>
      <c r="N27" s="50">
        <f>SUM(O27+P27+Q27+R27)</f>
        <v>3535538.18</v>
      </c>
      <c r="O27" s="20"/>
      <c r="P27" s="21"/>
      <c r="Q27" s="20"/>
      <c r="R27" s="54">
        <v>3535538.18</v>
      </c>
    </row>
    <row r="28" spans="1:18" ht="14.25" customHeight="1">
      <c r="A28" s="5"/>
      <c r="B28" s="22"/>
      <c r="C28" s="11"/>
      <c r="D28" s="11"/>
      <c r="E28" s="12"/>
      <c r="F28" s="13"/>
      <c r="G28" s="14"/>
      <c r="H28" s="15"/>
      <c r="I28" s="14"/>
      <c r="J28" s="15"/>
      <c r="K28" s="16"/>
      <c r="L28" s="17"/>
      <c r="M28" s="25" t="s">
        <v>54</v>
      </c>
      <c r="N28" s="15"/>
      <c r="O28" s="16"/>
      <c r="P28" s="17"/>
      <c r="Q28" s="16"/>
      <c r="R28" s="19"/>
    </row>
    <row r="29" spans="1:18" ht="16.5" customHeight="1">
      <c r="A29" s="5"/>
      <c r="B29" s="43">
        <v>2006</v>
      </c>
      <c r="C29" s="11"/>
      <c r="D29" s="11"/>
      <c r="E29" s="12"/>
      <c r="F29" s="26">
        <f aca="true" t="shared" si="0" ref="F29:F34">SUM(G29+H29)</f>
        <v>21667.2</v>
      </c>
      <c r="G29" s="14">
        <v>21667.2</v>
      </c>
      <c r="H29" s="15"/>
      <c r="I29" s="14"/>
      <c r="J29" s="15"/>
      <c r="K29" s="16"/>
      <c r="L29" s="17"/>
      <c r="M29" s="18"/>
      <c r="N29" s="15"/>
      <c r="O29" s="16"/>
      <c r="P29" s="17"/>
      <c r="Q29" s="16"/>
      <c r="R29" s="19"/>
    </row>
    <row r="30" spans="1:18" ht="16.5" customHeight="1">
      <c r="A30" s="5"/>
      <c r="B30" s="43">
        <v>2007</v>
      </c>
      <c r="C30" s="11"/>
      <c r="D30" s="11"/>
      <c r="E30" s="12"/>
      <c r="F30" s="26">
        <f t="shared" si="0"/>
        <v>168767.2</v>
      </c>
      <c r="G30" s="14">
        <v>168767.2</v>
      </c>
      <c r="H30" s="15"/>
      <c r="I30" s="14"/>
      <c r="J30" s="15"/>
      <c r="K30" s="16"/>
      <c r="L30" s="17"/>
      <c r="M30" s="18"/>
      <c r="N30" s="15"/>
      <c r="O30" s="16"/>
      <c r="P30" s="17"/>
      <c r="Q30" s="16"/>
      <c r="R30" s="19"/>
    </row>
    <row r="31" spans="1:18" ht="16.5" customHeight="1">
      <c r="A31" s="5"/>
      <c r="B31" s="43">
        <v>2008</v>
      </c>
      <c r="C31" s="11"/>
      <c r="D31" s="11"/>
      <c r="E31" s="12"/>
      <c r="F31" s="26">
        <f t="shared" si="0"/>
        <v>340239.39</v>
      </c>
      <c r="G31" s="14">
        <v>340239.39</v>
      </c>
      <c r="H31" s="15"/>
      <c r="I31" s="14"/>
      <c r="J31" s="15"/>
      <c r="K31" s="16"/>
      <c r="L31" s="17"/>
      <c r="M31" s="18"/>
      <c r="N31" s="15"/>
      <c r="O31" s="16"/>
      <c r="P31" s="17"/>
      <c r="Q31" s="16"/>
      <c r="R31" s="19"/>
    </row>
    <row r="32" spans="1:18" ht="16.5" customHeight="1">
      <c r="A32" s="5"/>
      <c r="B32" s="43">
        <v>2009</v>
      </c>
      <c r="C32" s="11"/>
      <c r="D32" s="11"/>
      <c r="E32" s="12"/>
      <c r="F32" s="26">
        <f t="shared" si="0"/>
        <v>899123.77</v>
      </c>
      <c r="G32" s="14">
        <v>446085.77</v>
      </c>
      <c r="H32" s="15">
        <v>453038</v>
      </c>
      <c r="I32" s="14"/>
      <c r="J32" s="15"/>
      <c r="K32" s="16"/>
      <c r="L32" s="17"/>
      <c r="M32" s="18"/>
      <c r="N32" s="15"/>
      <c r="O32" s="16"/>
      <c r="P32" s="17"/>
      <c r="Q32" s="16"/>
      <c r="R32" s="19"/>
    </row>
    <row r="33" spans="1:18" ht="16.5" customHeight="1">
      <c r="A33" s="5"/>
      <c r="B33" s="43">
        <v>2010</v>
      </c>
      <c r="C33" s="11"/>
      <c r="D33" s="11"/>
      <c r="E33" s="12"/>
      <c r="F33" s="26">
        <f t="shared" si="0"/>
        <v>5785872.25</v>
      </c>
      <c r="G33" s="14">
        <v>2582760.76</v>
      </c>
      <c r="H33" s="15">
        <v>3203111.49</v>
      </c>
      <c r="I33" s="14"/>
      <c r="J33" s="15"/>
      <c r="K33" s="16"/>
      <c r="L33" s="17"/>
      <c r="M33" s="18"/>
      <c r="N33" s="15"/>
      <c r="O33" s="16"/>
      <c r="P33" s="17"/>
      <c r="Q33" s="16"/>
      <c r="R33" s="19"/>
    </row>
    <row r="34" spans="1:18" ht="16.5" customHeight="1">
      <c r="A34" s="5"/>
      <c r="B34" s="43">
        <v>2011</v>
      </c>
      <c r="C34" s="11"/>
      <c r="D34" s="11"/>
      <c r="E34" s="12"/>
      <c r="F34" s="26">
        <f t="shared" si="0"/>
        <v>11355801.89</v>
      </c>
      <c r="G34" s="14">
        <v>5154140.47</v>
      </c>
      <c r="H34" s="15">
        <v>6201661.42</v>
      </c>
      <c r="I34" s="14"/>
      <c r="J34" s="15"/>
      <c r="K34" s="16"/>
      <c r="L34" s="17"/>
      <c r="M34" s="18"/>
      <c r="N34" s="15"/>
      <c r="O34" s="16"/>
      <c r="P34" s="17"/>
      <c r="Q34" s="16"/>
      <c r="R34" s="19"/>
    </row>
    <row r="35" spans="1:18" ht="16.5" customHeight="1">
      <c r="A35" s="5"/>
      <c r="B35" s="83">
        <v>2012</v>
      </c>
      <c r="C35" s="11"/>
      <c r="D35" s="11"/>
      <c r="E35" s="12"/>
      <c r="F35" s="26">
        <f>SUM(G35+H35)</f>
        <v>6545256.49</v>
      </c>
      <c r="G35" s="42">
        <v>3009718.31</v>
      </c>
      <c r="H35" s="42">
        <v>3535538.18</v>
      </c>
      <c r="I35" s="89"/>
      <c r="J35" s="15"/>
      <c r="K35" s="90"/>
      <c r="L35" s="17"/>
      <c r="M35" s="91"/>
      <c r="N35" s="15"/>
      <c r="O35" s="92"/>
      <c r="P35" s="17"/>
      <c r="Q35" s="90"/>
      <c r="R35" s="19"/>
    </row>
    <row r="36" spans="1:18" ht="3" customHeight="1">
      <c r="A36" s="65"/>
      <c r="B36" s="66"/>
      <c r="C36" s="84"/>
      <c r="D36" s="61"/>
      <c r="E36" s="67"/>
      <c r="F36" s="68"/>
      <c r="G36" s="86"/>
      <c r="H36" s="69"/>
      <c r="I36" s="87"/>
      <c r="J36" s="70"/>
      <c r="K36" s="88"/>
      <c r="L36" s="71"/>
      <c r="M36" s="85"/>
      <c r="N36" s="70"/>
      <c r="O36" s="88"/>
      <c r="P36" s="71"/>
      <c r="Q36" s="88"/>
      <c r="R36" s="68"/>
    </row>
    <row r="37" spans="1:18" ht="14.25" customHeight="1">
      <c r="A37" s="6"/>
      <c r="B37" s="7" t="s">
        <v>11</v>
      </c>
      <c r="C37" s="95" t="s">
        <v>47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</row>
    <row r="38" spans="1:18" ht="14.25" customHeight="1">
      <c r="A38" s="6"/>
      <c r="B38" s="7" t="s">
        <v>48</v>
      </c>
      <c r="C38" s="95" t="s">
        <v>49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</row>
    <row r="39" spans="1:18" ht="15" customHeight="1">
      <c r="A39" s="6"/>
      <c r="B39" s="7" t="s">
        <v>50</v>
      </c>
      <c r="C39" s="95" t="s">
        <v>51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</row>
    <row r="40" spans="1:18" ht="15.75" customHeight="1">
      <c r="A40" s="5">
        <v>2</v>
      </c>
      <c r="B40" s="10" t="s">
        <v>21</v>
      </c>
      <c r="C40" s="93" t="s">
        <v>52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8"/>
      <c r="Q40" s="8"/>
      <c r="R40" s="9"/>
    </row>
    <row r="41" spans="1:18" ht="21.75" customHeight="1">
      <c r="A41" s="5"/>
      <c r="B41" s="23" t="s">
        <v>23</v>
      </c>
      <c r="C41" s="52" t="s">
        <v>53</v>
      </c>
      <c r="D41" s="52">
        <v>900</v>
      </c>
      <c r="E41" s="53">
        <v>90095</v>
      </c>
      <c r="F41" s="24">
        <f>SUM(G41+H41)</f>
        <v>790114.66</v>
      </c>
      <c r="G41" s="47">
        <f>SUM(G43:G45)</f>
        <v>558436.66</v>
      </c>
      <c r="H41" s="48">
        <f>SUM(H43:H45)</f>
        <v>231678</v>
      </c>
      <c r="I41" s="49">
        <f>SUM(J41+N41)</f>
        <v>763004.49</v>
      </c>
      <c r="J41" s="50">
        <f>SUM(K41+L41+M41)</f>
        <v>531326.49</v>
      </c>
      <c r="K41" s="20"/>
      <c r="L41" s="21"/>
      <c r="M41" s="51">
        <v>531326.49</v>
      </c>
      <c r="N41" s="50">
        <f>SUM(O41+P41+Q41+R41)</f>
        <v>231678</v>
      </c>
      <c r="O41" s="20"/>
      <c r="P41" s="21"/>
      <c r="Q41" s="20"/>
      <c r="R41" s="54">
        <v>231678</v>
      </c>
    </row>
    <row r="42" spans="1:18" ht="10.5" customHeight="1">
      <c r="A42" s="5"/>
      <c r="B42" s="22"/>
      <c r="C42" s="11"/>
      <c r="D42" s="11"/>
      <c r="E42" s="12"/>
      <c r="F42" s="13"/>
      <c r="G42" s="14"/>
      <c r="H42" s="77"/>
      <c r="I42" s="15"/>
      <c r="J42" s="15"/>
      <c r="K42" s="16"/>
      <c r="L42" s="17"/>
      <c r="M42" s="25" t="s">
        <v>55</v>
      </c>
      <c r="N42" s="15"/>
      <c r="O42" s="16"/>
      <c r="P42" s="17"/>
      <c r="Q42" s="16"/>
      <c r="R42" s="19"/>
    </row>
    <row r="43" spans="1:18" ht="14.25" customHeight="1">
      <c r="A43" s="5"/>
      <c r="B43" s="43">
        <v>2011</v>
      </c>
      <c r="C43" s="11"/>
      <c r="D43" s="11"/>
      <c r="E43" s="12"/>
      <c r="F43" s="26">
        <f>SUM(H43+G43)</f>
        <v>27110.17</v>
      </c>
      <c r="G43" s="14">
        <v>27110.17</v>
      </c>
      <c r="H43" s="15">
        <v>0</v>
      </c>
      <c r="I43" s="15"/>
      <c r="J43" s="15"/>
      <c r="K43" s="16"/>
      <c r="L43" s="17"/>
      <c r="M43" s="18"/>
      <c r="N43" s="15"/>
      <c r="O43" s="16"/>
      <c r="P43" s="17"/>
      <c r="Q43" s="16"/>
      <c r="R43" s="19"/>
    </row>
    <row r="44" spans="1:18" ht="14.25" customHeight="1">
      <c r="A44" s="5"/>
      <c r="B44" s="79">
        <v>2012</v>
      </c>
      <c r="C44" s="11"/>
      <c r="D44" s="11"/>
      <c r="E44" s="12"/>
      <c r="F44" s="26">
        <f>SUM(H44+G44)</f>
        <v>763004.49</v>
      </c>
      <c r="G44" s="42">
        <v>531326.49</v>
      </c>
      <c r="H44" s="42">
        <v>231678</v>
      </c>
      <c r="I44" s="15"/>
      <c r="J44" s="15"/>
      <c r="K44" s="16"/>
      <c r="L44" s="17"/>
      <c r="M44" s="18"/>
      <c r="N44" s="15"/>
      <c r="O44" s="16"/>
      <c r="P44" s="17"/>
      <c r="Q44" s="16"/>
      <c r="R44" s="19"/>
    </row>
    <row r="45" spans="1:18" ht="3" customHeight="1" thickBot="1">
      <c r="A45" s="75"/>
      <c r="B45" s="4"/>
      <c r="C45" s="72"/>
      <c r="D45" s="4"/>
      <c r="E45" s="72"/>
      <c r="F45" s="4"/>
      <c r="G45" s="72"/>
      <c r="H45" s="4"/>
      <c r="I45" s="72"/>
      <c r="J45" s="73"/>
      <c r="K45" s="73"/>
      <c r="L45" s="72"/>
      <c r="M45" s="4"/>
      <c r="N45" s="72"/>
      <c r="O45" s="74"/>
      <c r="P45" s="72"/>
      <c r="Q45" s="4"/>
      <c r="R45" s="76"/>
    </row>
  </sheetData>
  <sheetProtection/>
  <mergeCells count="32">
    <mergeCell ref="P1:Q1"/>
    <mergeCell ref="J11:J12"/>
    <mergeCell ref="K11:M11"/>
    <mergeCell ref="G7:H7"/>
    <mergeCell ref="J9:R9"/>
    <mergeCell ref="N10:R10"/>
    <mergeCell ref="I9:I12"/>
    <mergeCell ref="A7:A12"/>
    <mergeCell ref="B7:B12"/>
    <mergeCell ref="C7:C12"/>
    <mergeCell ref="A5:R5"/>
    <mergeCell ref="O11:R11"/>
    <mergeCell ref="N11:N12"/>
    <mergeCell ref="E9:E12"/>
    <mergeCell ref="D7:E8"/>
    <mergeCell ref="I7:R8"/>
    <mergeCell ref="F7:F11"/>
    <mergeCell ref="D9:D12"/>
    <mergeCell ref="C16:R16"/>
    <mergeCell ref="C17:R17"/>
    <mergeCell ref="C18:R18"/>
    <mergeCell ref="G8:G12"/>
    <mergeCell ref="H8:H12"/>
    <mergeCell ref="J10:M10"/>
    <mergeCell ref="C40:O40"/>
    <mergeCell ref="C23:R23"/>
    <mergeCell ref="C24:R24"/>
    <mergeCell ref="C25:R25"/>
    <mergeCell ref="C37:R37"/>
    <mergeCell ref="C39:R39"/>
    <mergeCell ref="C26:O26"/>
    <mergeCell ref="C38:R38"/>
  </mergeCells>
  <printOptions horizontalCentered="1"/>
  <pageMargins left="0.1968503937007874" right="0.1968503937007874" top="0.5905511811023623" bottom="0.5905511811023623" header="0.1968503937007874" footer="0.31496062992125984"/>
  <pageSetup firstPageNumber="39" useFirstPageNumber="1" horizontalDpi="300" verticalDpi="3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pracownik</cp:lastModifiedBy>
  <cp:lastPrinted>2013-04-05T10:11:42Z</cp:lastPrinted>
  <dcterms:created xsi:type="dcterms:W3CDTF">2006-11-15T11:09:00Z</dcterms:created>
  <dcterms:modified xsi:type="dcterms:W3CDTF">2013-04-05T10:11:44Z</dcterms:modified>
  <cp:category/>
  <cp:version/>
  <cp:contentType/>
  <cp:contentStatus/>
</cp:coreProperties>
</file>