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'Arkusz1'!$A$1:$N$66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<sst xmlns="http://schemas.openxmlformats.org/spreadsheetml/2006/main" count="82" uniqueCount="63">
  <si>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</si>
  <si>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</si>
  <si>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</si>
  <si>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</si>
  <si>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</si>
  <si>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</si>
  <si>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</si>
  <si>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</si>
  <si>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</si>
  <si>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</si>
  <si>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</si>
  <si>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</si>
  <si>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</si>
  <si>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</si>
  <si>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</si>
  <si>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</si>
  <si>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Rodzaj*</t>
  </si>
  <si>
    <t>N</t>
  </si>
  <si>
    <t>2014 i lata wcześniejsze</t>
  </si>
  <si>
    <r>
      <t xml:space="preserve">K </t>
    </r>
    <r>
      <rPr>
        <sz val="10"/>
        <rFont val="Arial"/>
        <family val="2"/>
      </rPr>
      <t>- inwestycje kontynowane</t>
    </r>
  </si>
  <si>
    <r>
      <t>N</t>
    </r>
    <r>
      <rPr>
        <sz val="10"/>
        <rFont val="Arial"/>
        <family val="2"/>
      </rPr>
      <t xml:space="preserve"> - inwestycje nowo rozpoczęte</t>
    </r>
  </si>
  <si>
    <r>
      <t>D</t>
    </r>
    <r>
      <rPr>
        <sz val="10"/>
        <rFont val="Arial"/>
        <family val="2"/>
      </rPr>
      <t xml:space="preserve"> - wydatki inwestycyjne w formie dotacji</t>
    </r>
  </si>
  <si>
    <t>Objaśnienia:</t>
  </si>
  <si>
    <t>GOSPODARKA KOMUNALNA I OCHRONA ŚRODOWISKA</t>
  </si>
  <si>
    <t>SALDO (zmniejszenie)</t>
  </si>
  <si>
    <t>1.</t>
  </si>
  <si>
    <t>2.</t>
  </si>
  <si>
    <t>3.</t>
  </si>
  <si>
    <t>4.</t>
  </si>
  <si>
    <t>Budowa drogi w Bronisławowie (ul. Żeglarska)</t>
  </si>
  <si>
    <t>TRANSPORT I ŁĄCZNOŚĆ</t>
  </si>
  <si>
    <t>ADMINISTRACJA PUBLICZNA</t>
  </si>
  <si>
    <t>Zakup sprzętu komputerowego dla Urzędu Miejskiego w Wolborzu</t>
  </si>
  <si>
    <t>Projekt techniczny rozbudowy budynku Urzędu Miejskiego</t>
  </si>
  <si>
    <t>POMOC SPOŁECZNA</t>
  </si>
  <si>
    <t>5.</t>
  </si>
  <si>
    <t>6.</t>
  </si>
  <si>
    <t>- dotacja celowa z WFOŚiGW w Łodzi</t>
  </si>
  <si>
    <t>- środki własne</t>
  </si>
  <si>
    <t>7.</t>
  </si>
  <si>
    <t>wraz z infrastrukturą</t>
  </si>
  <si>
    <t>Opracowanie projektu technicznego budowy ulicy Sobieskiego w Wolborzu</t>
  </si>
  <si>
    <t>8.</t>
  </si>
  <si>
    <t>Wykonanie dokumentacji projektowej na budynki i infrastrukturę wewnętrzną</t>
  </si>
  <si>
    <t>OŚWIATA I WYCHOWANIE</t>
  </si>
  <si>
    <t>9.</t>
  </si>
  <si>
    <t>Zakup samochodu osobowego dla potrzeb Miejskiego Ośrodka Pomocy Społecznej</t>
  </si>
  <si>
    <t>dla zadania rozbudowy oczyszczalni ścieków w Wolborzu i budowy kanalizacji</t>
  </si>
  <si>
    <t>nawierzchni dróg w Żywocinie i Komornikach</t>
  </si>
  <si>
    <t xml:space="preserve">sanitarnej w Komornikach i Żywocinie, sieci wodociągowej w Żywocinie i </t>
  </si>
  <si>
    <t>Opracowanie studium w zakresie rozpoznania potrzeb, możliwości oraz celowości</t>
  </si>
  <si>
    <t>wykonania przedsięwzięcia w zakresie retencjonowania wody</t>
  </si>
  <si>
    <t>Wykonanie programu funkcjonalno-użytkowego przebudowy i adaptacji Przedszkola</t>
  </si>
  <si>
    <t>Samorządowego w Wolborzu</t>
  </si>
  <si>
    <t>Opracowanie projektu budowy separatora lamelowego ze zintegrowanym osadnikiem</t>
  </si>
  <si>
    <t>* udział UE</t>
  </si>
  <si>
    <t>- zakup sprzętu komputerowego i audiowizualnego</t>
  </si>
  <si>
    <t>* udział budżetu państwa</t>
  </si>
  <si>
    <t>Realizacja projektu "Pierwsze kroki w szkole poprzez nowoczesne przedszkole"</t>
  </si>
  <si>
    <t>w ramach POKL</t>
  </si>
  <si>
    <t>WYKAZ ZADAŃ INWESTYCYJNYCH ORAZ LIMIT WYDATKÓW NA WIELOLETNIE PROGRAMY INWESTYCYJNE  W LATACH 2014 - 2017 - Załącznik Nr 3 do Uchwały Nr XIV/107/2015 Rady Miejskiej w Wolborzu z dnia 30 listopada 2015 r.</t>
  </si>
  <si>
    <t>10.</t>
  </si>
  <si>
    <t>11.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</si>
</sst>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00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00000.0"/>
    <numFmt numFmtId="177" formatCode="0.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0_ ;\-#,##0.00\ "/>
  </numFmts>
  <fonts count="32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Accounting"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9" fillId="0" borderId="17" xfId="42" applyFont="1" applyBorder="1" applyAlignment="1">
      <alignment horizontal="center" vertical="center"/>
    </xf>
    <xf numFmtId="43" fontId="9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0" fontId="2" fillId="0" borderId="0" xfId="5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0" fontId="2" fillId="0" borderId="22" xfId="51" applyFont="1" applyBorder="1" applyAlignment="1">
      <alignment horizontal="center" vertical="center"/>
      <protection/>
    </xf>
    <xf numFmtId="43" fontId="2" fillId="0" borderId="12" xfId="42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7" fontId="2" fillId="0" borderId="0" xfId="42" applyNumberFormat="1" applyFont="1" applyFill="1" applyAlignment="1">
      <alignment vertical="center"/>
    </xf>
    <xf numFmtId="43" fontId="3" fillId="0" borderId="11" xfId="42" applyFont="1" applyFill="1" applyBorder="1" applyAlignment="1">
      <alignment horizontal="center" vertical="center"/>
    </xf>
    <xf numFmtId="43" fontId="3" fillId="0" borderId="17" xfId="42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43" fontId="29" fillId="0" borderId="11" xfId="42" applyNumberFormat="1" applyFont="1" applyBorder="1" applyAlignment="1">
      <alignment vertical="center"/>
    </xf>
    <xf numFmtId="43" fontId="3" fillId="0" borderId="11" xfId="42" applyNumberFormat="1" applyFont="1" applyBorder="1" applyAlignment="1">
      <alignment vertical="center"/>
    </xf>
    <xf numFmtId="43" fontId="29" fillId="0" borderId="11" xfId="42" applyFont="1" applyBorder="1" applyAlignment="1" applyProtection="1">
      <alignment horizontal="center" vertical="center"/>
      <protection locked="0"/>
    </xf>
    <xf numFmtId="0" fontId="3" fillId="0" borderId="16" xfId="42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/>
    </xf>
    <xf numFmtId="43" fontId="3" fillId="0" borderId="11" xfId="42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left" vertical="center"/>
    </xf>
    <xf numFmtId="43" fontId="31" fillId="0" borderId="11" xfId="42" applyNumberFormat="1" applyFont="1" applyBorder="1" applyAlignment="1">
      <alignment vertical="center"/>
    </xf>
    <xf numFmtId="43" fontId="2" fillId="0" borderId="0" xfId="42" applyNumberFormat="1" applyFont="1" applyBorder="1" applyAlignment="1">
      <alignment vertical="center"/>
    </xf>
    <xf numFmtId="43" fontId="29" fillId="0" borderId="0" xfId="42" applyFont="1" applyBorder="1" applyAlignment="1">
      <alignment horizontal="center" vertical="center"/>
    </xf>
    <xf numFmtId="43" fontId="31" fillId="0" borderId="0" xfId="42" applyFont="1" applyBorder="1" applyAlignment="1">
      <alignment horizontal="center" vertical="center"/>
    </xf>
    <xf numFmtId="43" fontId="31" fillId="0" borderId="11" xfId="42" applyFont="1" applyBorder="1" applyAlignment="1" applyProtection="1">
      <alignment horizontal="center" vertical="center"/>
      <protection locked="0"/>
    </xf>
    <xf numFmtId="43" fontId="29" fillId="0" borderId="11" xfId="42" applyFont="1" applyBorder="1" applyAlignment="1">
      <alignment horizontal="center" vertical="center"/>
    </xf>
    <xf numFmtId="43" fontId="29" fillId="0" borderId="0" xfId="42" applyNumberFormat="1" applyFont="1" applyAlignment="1">
      <alignment vertical="center"/>
    </xf>
    <xf numFmtId="43" fontId="29" fillId="0" borderId="17" xfId="42" applyFont="1" applyBorder="1" applyAlignment="1">
      <alignment horizontal="center" vertical="center"/>
    </xf>
    <xf numFmtId="43" fontId="29" fillId="0" borderId="11" xfId="42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2" fillId="0" borderId="12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43" fontId="3" fillId="0" borderId="10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43" fontId="3" fillId="0" borderId="12" xfId="42" applyFont="1" applyBorder="1" applyAlignment="1" applyProtection="1">
      <alignment horizontal="center" vertical="center"/>
      <protection locked="0"/>
    </xf>
    <xf numFmtId="43" fontId="3" fillId="0" borderId="10" xfId="42" applyNumberFormat="1" applyFont="1" applyBorder="1" applyAlignment="1">
      <alignment vertical="center"/>
    </xf>
    <xf numFmtId="43" fontId="3" fillId="0" borderId="13" xfId="42" applyFont="1" applyFill="1" applyBorder="1" applyAlignment="1">
      <alignment horizontal="center" vertical="center"/>
    </xf>
    <xf numFmtId="43" fontId="3" fillId="0" borderId="12" xfId="42" applyFont="1" applyBorder="1" applyAlignment="1">
      <alignment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1" xfId="51" applyFont="1" applyBorder="1" applyAlignment="1">
      <alignment horizontal="center" vertical="center" textRotation="90" wrapText="1"/>
      <protection/>
    </xf>
    <xf numFmtId="0" fontId="10" fillId="0" borderId="11" xfId="51" applyFont="1" applyBorder="1" applyAlignment="1">
      <alignment horizontal="center" vertical="center" textRotation="90" wrapText="1"/>
      <protection/>
    </xf>
    <xf numFmtId="0" fontId="10" fillId="0" borderId="12" xfId="51" applyFont="1" applyBorder="1" applyAlignment="1">
      <alignment horizontal="center" vertical="center" textRotation="90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C46">
      <selection activeCell="I64" sqref="I64"/>
    </sheetView>
  </sheetViews>
  <sheetFormatPr defaultColWidth="9.25390625" defaultRowHeight="12.75"/>
  <cols>
    <col min="1" max="1" width="4.375" style="1" customWidth="1"/>
    <col min="2" max="2" width="47.75390625" style="1" customWidth="1"/>
    <col min="3" max="3" width="23.875" style="1" customWidth="1"/>
    <col min="4" max="4" width="4.875" style="1" customWidth="1"/>
    <col min="5" max="5" width="6.25390625" style="1" customWidth="1"/>
    <col min="6" max="6" width="5.75390625" style="1" customWidth="1"/>
    <col min="7" max="7" width="3.625" style="1" customWidth="1"/>
    <col min="8" max="8" width="13.00390625" style="1" customWidth="1"/>
    <col min="9" max="9" width="13.875" style="1" customWidth="1"/>
    <col min="10" max="10" width="14.875" style="1" customWidth="1"/>
    <col min="11" max="11" width="12.75390625" style="1" customWidth="1"/>
    <col min="12" max="12" width="15.25390625" style="1" customWidth="1"/>
    <col min="13" max="13" width="15.875" style="1" customWidth="1"/>
    <col min="14" max="14" width="13.875" style="1" customWidth="1"/>
    <col min="15" max="15" width="1.625" style="1" customWidth="1"/>
    <col min="16" max="16384" width="9.25390625" style="1" customWidth="1"/>
  </cols>
  <sheetData>
    <row r="1" spans="1:14" ht="39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ht="6.75" customHeight="1">
      <c r="B2" s="2"/>
      <c r="C2" s="2"/>
      <c r="D2" s="2"/>
      <c r="E2" s="2"/>
      <c r="F2" s="2"/>
      <c r="G2" s="3"/>
      <c r="H2" s="3"/>
      <c r="I2" s="3"/>
      <c r="K2" s="4"/>
      <c r="L2" s="2"/>
      <c r="M2" s="2"/>
      <c r="N2" s="2"/>
    </row>
    <row r="3" spans="1:15" ht="20.25" customHeight="1">
      <c r="A3" s="135" t="s">
        <v>13</v>
      </c>
      <c r="B3" s="140" t="s">
        <v>0</v>
      </c>
      <c r="C3" s="141"/>
      <c r="D3" s="147" t="s">
        <v>9</v>
      </c>
      <c r="E3" s="155"/>
      <c r="F3" s="148"/>
      <c r="G3" s="151" t="s">
        <v>16</v>
      </c>
      <c r="H3" s="147" t="s">
        <v>10</v>
      </c>
      <c r="I3" s="148"/>
      <c r="J3" s="15" t="s">
        <v>8</v>
      </c>
      <c r="K3" s="132" t="s">
        <v>7</v>
      </c>
      <c r="L3" s="137"/>
      <c r="M3" s="137"/>
      <c r="N3" s="133"/>
      <c r="O3" s="20"/>
    </row>
    <row r="4" spans="1:15" ht="20.25" customHeight="1">
      <c r="A4" s="146"/>
      <c r="B4" s="142"/>
      <c r="C4" s="143"/>
      <c r="D4" s="149"/>
      <c r="E4" s="156"/>
      <c r="F4" s="150"/>
      <c r="G4" s="152"/>
      <c r="H4" s="149"/>
      <c r="I4" s="150"/>
      <c r="J4" s="6" t="s">
        <v>1</v>
      </c>
      <c r="K4" s="138" t="s">
        <v>18</v>
      </c>
      <c r="L4" s="135">
        <v>2015</v>
      </c>
      <c r="M4" s="135">
        <v>2016</v>
      </c>
      <c r="N4" s="154">
        <v>2017</v>
      </c>
      <c r="O4" s="20"/>
    </row>
    <row r="5" spans="1:15" ht="21.75" customHeight="1">
      <c r="A5" s="136"/>
      <c r="B5" s="144" t="s">
        <v>2</v>
      </c>
      <c r="C5" s="145"/>
      <c r="D5" s="17" t="s">
        <v>3</v>
      </c>
      <c r="E5" s="14" t="s">
        <v>4</v>
      </c>
      <c r="F5" s="14" t="s">
        <v>6</v>
      </c>
      <c r="G5" s="153"/>
      <c r="H5" s="18" t="s">
        <v>11</v>
      </c>
      <c r="I5" s="19" t="s">
        <v>12</v>
      </c>
      <c r="J5" s="16" t="s">
        <v>5</v>
      </c>
      <c r="K5" s="139"/>
      <c r="L5" s="136"/>
      <c r="M5" s="136"/>
      <c r="N5" s="154"/>
      <c r="O5" s="20"/>
    </row>
    <row r="6" spans="1:15" ht="19.5" customHeight="1">
      <c r="A6" s="18">
        <v>1</v>
      </c>
      <c r="B6" s="159">
        <v>2</v>
      </c>
      <c r="C6" s="160"/>
      <c r="D6" s="39">
        <v>3</v>
      </c>
      <c r="E6" s="40">
        <v>4</v>
      </c>
      <c r="F6" s="39">
        <v>5</v>
      </c>
      <c r="G6" s="54">
        <v>6</v>
      </c>
      <c r="H6" s="39">
        <v>7</v>
      </c>
      <c r="I6" s="39">
        <v>8</v>
      </c>
      <c r="J6" s="7">
        <v>9</v>
      </c>
      <c r="K6" s="8">
        <v>10</v>
      </c>
      <c r="L6" s="9">
        <v>11</v>
      </c>
      <c r="M6" s="8">
        <v>12</v>
      </c>
      <c r="N6" s="91">
        <v>13</v>
      </c>
      <c r="O6" s="3"/>
    </row>
    <row r="7" spans="1:15" ht="9" customHeight="1">
      <c r="A7" s="37"/>
      <c r="B7" s="157"/>
      <c r="C7" s="158"/>
      <c r="D7" s="37"/>
      <c r="E7" s="35"/>
      <c r="F7" s="38"/>
      <c r="G7" s="52"/>
      <c r="H7" s="51"/>
      <c r="I7" s="38"/>
      <c r="J7" s="41"/>
      <c r="K7" s="11"/>
      <c r="L7" s="10"/>
      <c r="M7" s="41"/>
      <c r="N7" s="92"/>
      <c r="O7" s="3"/>
    </row>
    <row r="8" spans="1:15" ht="21.75" customHeight="1">
      <c r="A8" s="37"/>
      <c r="B8" s="98" t="s">
        <v>30</v>
      </c>
      <c r="C8" s="99"/>
      <c r="D8" s="49"/>
      <c r="E8" s="55"/>
      <c r="F8" s="50"/>
      <c r="G8" s="70"/>
      <c r="H8" s="42"/>
      <c r="I8" s="45"/>
      <c r="J8" s="48"/>
      <c r="K8" s="53"/>
      <c r="L8" s="45"/>
      <c r="M8" s="48"/>
      <c r="N8" s="92"/>
      <c r="O8" s="3"/>
    </row>
    <row r="9" spans="1:15" ht="9.75" customHeight="1">
      <c r="A9" s="37"/>
      <c r="B9" s="124"/>
      <c r="C9" s="125"/>
      <c r="D9" s="49"/>
      <c r="E9" s="55"/>
      <c r="F9" s="50"/>
      <c r="G9" s="70"/>
      <c r="H9" s="42"/>
      <c r="I9" s="45"/>
      <c r="J9" s="48"/>
      <c r="K9" s="53"/>
      <c r="L9" s="45"/>
      <c r="M9" s="48"/>
      <c r="N9" s="92"/>
      <c r="O9" s="3"/>
    </row>
    <row r="10" spans="1:15" ht="18.75" customHeight="1">
      <c r="A10" s="37" t="s">
        <v>25</v>
      </c>
      <c r="B10" s="124" t="s">
        <v>29</v>
      </c>
      <c r="C10" s="125"/>
      <c r="D10" s="49">
        <v>600</v>
      </c>
      <c r="E10" s="37">
        <v>60016</v>
      </c>
      <c r="F10" s="50">
        <v>6050</v>
      </c>
      <c r="G10" s="70" t="s">
        <v>17</v>
      </c>
      <c r="H10" s="42">
        <v>0</v>
      </c>
      <c r="I10" s="45">
        <v>16900</v>
      </c>
      <c r="J10" s="48">
        <f>SUM(K10:M10)</f>
        <v>16900</v>
      </c>
      <c r="K10" s="53">
        <v>0</v>
      </c>
      <c r="L10" s="45">
        <v>0</v>
      </c>
      <c r="M10" s="48">
        <v>16900</v>
      </c>
      <c r="N10" s="93">
        <v>225000</v>
      </c>
      <c r="O10" s="3"/>
    </row>
    <row r="11" spans="1:15" ht="9.75" customHeight="1">
      <c r="A11" s="37"/>
      <c r="B11" s="81"/>
      <c r="C11" s="82"/>
      <c r="D11" s="49"/>
      <c r="E11" s="35"/>
      <c r="F11" s="50"/>
      <c r="G11" s="70"/>
      <c r="H11" s="42"/>
      <c r="I11" s="45"/>
      <c r="J11" s="48"/>
      <c r="K11" s="53"/>
      <c r="L11" s="45"/>
      <c r="M11" s="48"/>
      <c r="N11" s="92"/>
      <c r="O11" s="3"/>
    </row>
    <row r="12" spans="1:15" ht="18.75" customHeight="1">
      <c r="A12" s="37" t="s">
        <v>26</v>
      </c>
      <c r="B12" s="128" t="s">
        <v>54</v>
      </c>
      <c r="C12" s="129"/>
      <c r="D12" s="49">
        <v>600</v>
      </c>
      <c r="E12" s="35">
        <v>60016</v>
      </c>
      <c r="F12" s="50">
        <v>6050</v>
      </c>
      <c r="G12" s="70" t="s">
        <v>17</v>
      </c>
      <c r="H12" s="42">
        <v>0</v>
      </c>
      <c r="I12" s="45">
        <v>5000</v>
      </c>
      <c r="J12" s="48">
        <v>0</v>
      </c>
      <c r="K12" s="53">
        <v>0</v>
      </c>
      <c r="L12" s="45">
        <v>0</v>
      </c>
      <c r="M12" s="48">
        <v>0</v>
      </c>
      <c r="N12" s="93">
        <v>0</v>
      </c>
      <c r="O12" s="3"/>
    </row>
    <row r="13" spans="1:15" ht="6" customHeight="1">
      <c r="A13" s="37"/>
      <c r="B13" s="83"/>
      <c r="C13" s="84"/>
      <c r="D13" s="49"/>
      <c r="E13" s="35"/>
      <c r="F13" s="50"/>
      <c r="G13" s="70"/>
      <c r="H13" s="42"/>
      <c r="I13" s="45"/>
      <c r="J13" s="48"/>
      <c r="K13" s="53"/>
      <c r="L13" s="45"/>
      <c r="M13" s="48"/>
      <c r="N13" s="92"/>
      <c r="O13" s="3"/>
    </row>
    <row r="14" spans="1:15" ht="18.75" customHeight="1">
      <c r="A14" s="37"/>
      <c r="B14" s="100" t="s">
        <v>31</v>
      </c>
      <c r="C14" s="101"/>
      <c r="D14" s="49"/>
      <c r="E14" s="35"/>
      <c r="F14" s="50"/>
      <c r="G14" s="70"/>
      <c r="H14" s="42"/>
      <c r="I14" s="45"/>
      <c r="J14" s="48"/>
      <c r="K14" s="53"/>
      <c r="L14" s="45"/>
      <c r="M14" s="48"/>
      <c r="N14" s="92"/>
      <c r="O14" s="3"/>
    </row>
    <row r="15" spans="1:15" ht="6.75" customHeight="1">
      <c r="A15" s="37"/>
      <c r="B15" s="85"/>
      <c r="C15" s="86"/>
      <c r="D15" s="49"/>
      <c r="E15" s="35"/>
      <c r="F15" s="50"/>
      <c r="G15" s="70"/>
      <c r="H15" s="42"/>
      <c r="I15" s="45"/>
      <c r="J15" s="48"/>
      <c r="K15" s="53"/>
      <c r="L15" s="45"/>
      <c r="M15" s="48"/>
      <c r="N15" s="92"/>
      <c r="O15" s="3"/>
    </row>
    <row r="16" spans="1:15" ht="18.75" customHeight="1">
      <c r="A16" s="37" t="s">
        <v>27</v>
      </c>
      <c r="B16" s="126" t="s">
        <v>33</v>
      </c>
      <c r="C16" s="127"/>
      <c r="D16" s="70">
        <v>750</v>
      </c>
      <c r="E16" s="55">
        <v>75023</v>
      </c>
      <c r="F16" s="50">
        <v>6050</v>
      </c>
      <c r="G16" s="70" t="s">
        <v>17</v>
      </c>
      <c r="H16" s="42"/>
      <c r="I16" s="45">
        <v>30000</v>
      </c>
      <c r="J16" s="48">
        <f>SUM(K16:N16)</f>
        <v>30000</v>
      </c>
      <c r="K16" s="53">
        <v>0</v>
      </c>
      <c r="L16" s="45">
        <v>0</v>
      </c>
      <c r="M16" s="48">
        <v>30000</v>
      </c>
      <c r="N16" s="93">
        <v>0</v>
      </c>
      <c r="O16" s="3"/>
    </row>
    <row r="17" spans="1:15" ht="9" customHeight="1">
      <c r="A17" s="37"/>
      <c r="B17" s="67"/>
      <c r="C17" s="68"/>
      <c r="D17" s="49"/>
      <c r="E17" s="35"/>
      <c r="F17" s="50"/>
      <c r="G17" s="70"/>
      <c r="H17" s="42"/>
      <c r="I17" s="45"/>
      <c r="J17" s="48"/>
      <c r="K17" s="53"/>
      <c r="L17" s="45"/>
      <c r="M17" s="48"/>
      <c r="N17" s="93"/>
      <c r="O17" s="3"/>
    </row>
    <row r="18" spans="1:15" ht="18.75" customHeight="1">
      <c r="A18" s="37" t="s">
        <v>28</v>
      </c>
      <c r="B18" s="83" t="s">
        <v>32</v>
      </c>
      <c r="C18" s="84"/>
      <c r="D18" s="70">
        <v>750</v>
      </c>
      <c r="E18" s="55">
        <v>75023</v>
      </c>
      <c r="F18" s="50">
        <v>6060</v>
      </c>
      <c r="G18" s="70" t="s">
        <v>17</v>
      </c>
      <c r="H18" s="42">
        <v>4700</v>
      </c>
      <c r="I18" s="45">
        <v>0</v>
      </c>
      <c r="J18" s="48">
        <f>SUM(K18:N18)</f>
        <v>9200</v>
      </c>
      <c r="K18" s="53">
        <v>0</v>
      </c>
      <c r="L18" s="45">
        <v>9200</v>
      </c>
      <c r="M18" s="48">
        <v>0</v>
      </c>
      <c r="N18" s="93">
        <v>0</v>
      </c>
      <c r="O18" s="3"/>
    </row>
    <row r="19" spans="1:15" ht="8.25" customHeight="1">
      <c r="A19" s="37"/>
      <c r="B19" s="83"/>
      <c r="C19" s="84"/>
      <c r="D19" s="70"/>
      <c r="E19" s="55"/>
      <c r="F19" s="50"/>
      <c r="G19" s="70"/>
      <c r="H19" s="42"/>
      <c r="I19" s="45"/>
      <c r="J19" s="48"/>
      <c r="K19" s="53"/>
      <c r="L19" s="45"/>
      <c r="M19" s="48"/>
      <c r="N19" s="93"/>
      <c r="O19" s="3"/>
    </row>
    <row r="20" spans="1:15" ht="18.75" customHeight="1">
      <c r="A20" s="37"/>
      <c r="B20" s="96" t="s">
        <v>44</v>
      </c>
      <c r="C20" s="97"/>
      <c r="D20" s="70"/>
      <c r="E20" s="55"/>
      <c r="F20" s="50"/>
      <c r="G20" s="70"/>
      <c r="H20" s="42"/>
      <c r="I20" s="45"/>
      <c r="J20" s="48"/>
      <c r="K20" s="53"/>
      <c r="L20" s="45"/>
      <c r="M20" s="48"/>
      <c r="N20" s="93"/>
      <c r="O20" s="3"/>
    </row>
    <row r="21" spans="1:15" ht="10.5" customHeight="1">
      <c r="A21" s="37"/>
      <c r="B21" s="83"/>
      <c r="C21" s="84"/>
      <c r="D21" s="70"/>
      <c r="E21" s="55"/>
      <c r="F21" s="50"/>
      <c r="G21" s="70"/>
      <c r="H21" s="42"/>
      <c r="I21" s="45"/>
      <c r="J21" s="48"/>
      <c r="K21" s="53"/>
      <c r="L21" s="45"/>
      <c r="M21" s="48"/>
      <c r="N21" s="93"/>
      <c r="O21" s="3"/>
    </row>
    <row r="22" spans="1:15" ht="18.75" customHeight="1">
      <c r="A22" s="37" t="s">
        <v>35</v>
      </c>
      <c r="B22" s="128" t="s">
        <v>52</v>
      </c>
      <c r="C22" s="129"/>
      <c r="D22" s="70"/>
      <c r="E22" s="55"/>
      <c r="F22" s="50"/>
      <c r="G22" s="70"/>
      <c r="H22" s="42"/>
      <c r="I22" s="45"/>
      <c r="J22" s="48"/>
      <c r="K22" s="53"/>
      <c r="L22" s="45"/>
      <c r="M22" s="48"/>
      <c r="N22" s="93"/>
      <c r="O22" s="3"/>
    </row>
    <row r="23" spans="1:15" ht="18.75" customHeight="1">
      <c r="A23" s="37"/>
      <c r="B23" s="83" t="s">
        <v>53</v>
      </c>
      <c r="C23" s="84"/>
      <c r="D23" s="70">
        <v>801</v>
      </c>
      <c r="E23" s="55">
        <v>80104</v>
      </c>
      <c r="F23" s="50">
        <v>6050</v>
      </c>
      <c r="G23" s="70" t="s">
        <v>17</v>
      </c>
      <c r="H23" s="42"/>
      <c r="I23" s="45"/>
      <c r="J23" s="48">
        <f>SUM(K23:N23)</f>
        <v>15000</v>
      </c>
      <c r="K23" s="53">
        <v>0</v>
      </c>
      <c r="L23" s="45">
        <v>0</v>
      </c>
      <c r="M23" s="48">
        <v>15000</v>
      </c>
      <c r="N23" s="93">
        <v>0</v>
      </c>
      <c r="O23" s="3"/>
    </row>
    <row r="24" spans="1:15" ht="8.25" customHeight="1">
      <c r="A24" s="37"/>
      <c r="B24" s="83"/>
      <c r="C24" s="84"/>
      <c r="D24" s="70"/>
      <c r="E24" s="55"/>
      <c r="F24" s="50"/>
      <c r="G24" s="70"/>
      <c r="H24" s="42"/>
      <c r="I24" s="45"/>
      <c r="J24" s="48"/>
      <c r="K24" s="53"/>
      <c r="L24" s="45"/>
      <c r="M24" s="48"/>
      <c r="N24" s="93"/>
      <c r="O24" s="3"/>
    </row>
    <row r="25" spans="1:15" ht="18.75" customHeight="1">
      <c r="A25" s="37" t="s">
        <v>36</v>
      </c>
      <c r="B25" s="124" t="s">
        <v>58</v>
      </c>
      <c r="C25" s="125"/>
      <c r="D25" s="37"/>
      <c r="E25" s="55"/>
      <c r="F25" s="50"/>
      <c r="G25" s="70"/>
      <c r="H25" s="34"/>
      <c r="I25" s="45"/>
      <c r="J25" s="48"/>
      <c r="K25" s="53"/>
      <c r="L25" s="45"/>
      <c r="M25" s="48"/>
      <c r="N25" s="93"/>
      <c r="O25" s="3"/>
    </row>
    <row r="26" spans="1:15" ht="18.75" customHeight="1">
      <c r="A26" s="37"/>
      <c r="B26" s="124" t="s">
        <v>59</v>
      </c>
      <c r="C26" s="125"/>
      <c r="D26" s="49">
        <v>801</v>
      </c>
      <c r="E26" s="55">
        <v>80103</v>
      </c>
      <c r="F26" s="50"/>
      <c r="G26" s="70"/>
      <c r="H26" s="88"/>
      <c r="I26" s="106">
        <f>SUM(I27+I29)</f>
        <v>57329</v>
      </c>
      <c r="J26" s="90">
        <v>0</v>
      </c>
      <c r="K26" s="110">
        <v>0</v>
      </c>
      <c r="L26" s="111">
        <v>0</v>
      </c>
      <c r="M26" s="90">
        <v>0</v>
      </c>
      <c r="N26" s="112">
        <v>0</v>
      </c>
      <c r="O26" s="3"/>
    </row>
    <row r="27" spans="1:15" ht="18.75" customHeight="1">
      <c r="A27" s="37"/>
      <c r="B27" s="103" t="s">
        <v>55</v>
      </c>
      <c r="C27" s="82"/>
      <c r="D27" s="49"/>
      <c r="E27" s="55"/>
      <c r="F27" s="50"/>
      <c r="G27" s="70"/>
      <c r="H27" s="104"/>
      <c r="I27" s="107">
        <f>SUM(I28)</f>
        <v>48729.65</v>
      </c>
      <c r="J27" s="48">
        <v>0</v>
      </c>
      <c r="K27" s="53">
        <v>0</v>
      </c>
      <c r="L27" s="45">
        <v>0</v>
      </c>
      <c r="M27" s="48">
        <v>0</v>
      </c>
      <c r="N27" s="93">
        <v>0</v>
      </c>
      <c r="O27" s="3"/>
    </row>
    <row r="28" spans="1:15" ht="18.75" customHeight="1">
      <c r="A28" s="37"/>
      <c r="B28" s="126" t="s">
        <v>56</v>
      </c>
      <c r="C28" s="127"/>
      <c r="D28" s="70"/>
      <c r="E28" s="55"/>
      <c r="F28" s="50">
        <v>6067</v>
      </c>
      <c r="G28" s="70" t="s">
        <v>17</v>
      </c>
      <c r="H28" s="34"/>
      <c r="I28" s="42">
        <v>48729.65</v>
      </c>
      <c r="J28" s="48">
        <v>0</v>
      </c>
      <c r="K28" s="53">
        <v>0</v>
      </c>
      <c r="L28" s="45">
        <v>0</v>
      </c>
      <c r="M28" s="48">
        <v>0</v>
      </c>
      <c r="N28" s="93">
        <v>0</v>
      </c>
      <c r="O28" s="3"/>
    </row>
    <row r="29" spans="1:15" ht="18.75" customHeight="1">
      <c r="A29" s="37"/>
      <c r="B29" s="103" t="s">
        <v>57</v>
      </c>
      <c r="C29" s="68"/>
      <c r="D29" s="70"/>
      <c r="E29" s="55"/>
      <c r="F29" s="50"/>
      <c r="G29" s="70"/>
      <c r="H29" s="104"/>
      <c r="I29" s="107">
        <f>SUM(I30)</f>
        <v>8599.35</v>
      </c>
      <c r="J29" s="48">
        <v>0</v>
      </c>
      <c r="K29" s="53">
        <v>0</v>
      </c>
      <c r="L29" s="45">
        <v>0</v>
      </c>
      <c r="M29" s="48">
        <v>0</v>
      </c>
      <c r="N29" s="93">
        <v>0</v>
      </c>
      <c r="O29" s="3"/>
    </row>
    <row r="30" spans="1:15" ht="18.75" customHeight="1">
      <c r="A30" s="37"/>
      <c r="B30" s="126" t="s">
        <v>56</v>
      </c>
      <c r="C30" s="127"/>
      <c r="D30" s="70"/>
      <c r="E30" s="55"/>
      <c r="F30" s="50">
        <v>6069</v>
      </c>
      <c r="G30" s="70" t="s">
        <v>17</v>
      </c>
      <c r="H30" s="34"/>
      <c r="I30" s="45">
        <v>8599.35</v>
      </c>
      <c r="J30" s="48">
        <v>0</v>
      </c>
      <c r="K30" s="53">
        <v>0</v>
      </c>
      <c r="L30" s="45">
        <v>0</v>
      </c>
      <c r="M30" s="48">
        <v>0</v>
      </c>
      <c r="N30" s="93">
        <v>0</v>
      </c>
      <c r="O30" s="3"/>
    </row>
    <row r="31" spans="1:15" ht="9.75" customHeight="1">
      <c r="A31" s="37"/>
      <c r="B31" s="67"/>
      <c r="C31" s="68"/>
      <c r="D31" s="70"/>
      <c r="E31" s="55"/>
      <c r="F31" s="50"/>
      <c r="G31" s="70"/>
      <c r="H31" s="105"/>
      <c r="I31" s="45"/>
      <c r="J31" s="48"/>
      <c r="K31" s="53"/>
      <c r="L31" s="45"/>
      <c r="M31" s="48"/>
      <c r="N31" s="93"/>
      <c r="O31" s="3"/>
    </row>
    <row r="32" spans="1:15" ht="18.75" customHeight="1">
      <c r="A32" s="37" t="s">
        <v>39</v>
      </c>
      <c r="B32" s="124" t="s">
        <v>58</v>
      </c>
      <c r="C32" s="125"/>
      <c r="D32" s="37"/>
      <c r="E32" s="55"/>
      <c r="F32" s="50"/>
      <c r="G32" s="70"/>
      <c r="H32" s="105"/>
      <c r="I32" s="45"/>
      <c r="J32" s="48"/>
      <c r="K32" s="53"/>
      <c r="L32" s="45"/>
      <c r="M32" s="48"/>
      <c r="N32" s="93"/>
      <c r="O32" s="3"/>
    </row>
    <row r="33" spans="1:15" ht="18.75" customHeight="1">
      <c r="A33" s="37"/>
      <c r="B33" s="124" t="s">
        <v>59</v>
      </c>
      <c r="C33" s="125"/>
      <c r="D33" s="49">
        <v>801</v>
      </c>
      <c r="E33" s="55">
        <v>80195</v>
      </c>
      <c r="F33" s="50"/>
      <c r="G33" s="70"/>
      <c r="H33" s="106">
        <f>SUM(H34+H36)</f>
        <v>57329</v>
      </c>
      <c r="I33" s="45"/>
      <c r="J33" s="90">
        <f>SUM(K33:N33)</f>
        <v>57329</v>
      </c>
      <c r="K33" s="88">
        <v>0</v>
      </c>
      <c r="L33" s="106">
        <f>SUM(L34+L36)</f>
        <v>57329</v>
      </c>
      <c r="M33" s="109">
        <f>SUM(M34+M36)</f>
        <v>0</v>
      </c>
      <c r="N33" s="109">
        <f>SUM(N34+N36)</f>
        <v>0</v>
      </c>
      <c r="O33" s="3"/>
    </row>
    <row r="34" spans="1:15" ht="18.75" customHeight="1">
      <c r="A34" s="37"/>
      <c r="B34" s="103" t="s">
        <v>55</v>
      </c>
      <c r="C34" s="82"/>
      <c r="D34" s="49"/>
      <c r="E34" s="55"/>
      <c r="F34" s="50"/>
      <c r="G34" s="70"/>
      <c r="H34" s="107">
        <f>SUM(H35)</f>
        <v>48729.65</v>
      </c>
      <c r="I34" s="45"/>
      <c r="J34" s="108">
        <f>SUM(K34:N34)</f>
        <v>48729.65</v>
      </c>
      <c r="K34" s="89">
        <v>0</v>
      </c>
      <c r="L34" s="107">
        <f>SUM(L35)</f>
        <v>48729.65</v>
      </c>
      <c r="M34" s="48">
        <v>0</v>
      </c>
      <c r="N34" s="93">
        <v>0</v>
      </c>
      <c r="O34" s="3"/>
    </row>
    <row r="35" spans="1:15" ht="18.75" customHeight="1">
      <c r="A35" s="37"/>
      <c r="B35" s="126" t="s">
        <v>56</v>
      </c>
      <c r="C35" s="127"/>
      <c r="D35" s="70"/>
      <c r="E35" s="55"/>
      <c r="F35" s="50">
        <v>6067</v>
      </c>
      <c r="G35" s="70" t="s">
        <v>17</v>
      </c>
      <c r="H35" s="42">
        <v>48729.65</v>
      </c>
      <c r="I35" s="45"/>
      <c r="J35" s="48">
        <f>SUM(K35:N35)</f>
        <v>48729.65</v>
      </c>
      <c r="K35" s="89">
        <v>0</v>
      </c>
      <c r="L35" s="42">
        <v>48729.65</v>
      </c>
      <c r="M35" s="48">
        <v>0</v>
      </c>
      <c r="N35" s="93">
        <v>0</v>
      </c>
      <c r="O35" s="3"/>
    </row>
    <row r="36" spans="1:15" ht="18.75" customHeight="1">
      <c r="A36" s="37"/>
      <c r="B36" s="103" t="s">
        <v>57</v>
      </c>
      <c r="C36" s="68"/>
      <c r="D36" s="70"/>
      <c r="E36" s="55"/>
      <c r="F36" s="50"/>
      <c r="G36" s="70"/>
      <c r="H36" s="107">
        <f>SUM(H37)</f>
        <v>8599.35</v>
      </c>
      <c r="I36" s="45"/>
      <c r="J36" s="108">
        <f>SUM(K36:N36)</f>
        <v>8599.35</v>
      </c>
      <c r="K36" s="89">
        <v>0</v>
      </c>
      <c r="L36" s="107">
        <f>SUM(L37)</f>
        <v>8599.35</v>
      </c>
      <c r="M36" s="48">
        <v>0</v>
      </c>
      <c r="N36" s="93">
        <v>0</v>
      </c>
      <c r="O36" s="3"/>
    </row>
    <row r="37" spans="1:15" ht="18.75" customHeight="1">
      <c r="A37" s="37"/>
      <c r="B37" s="126" t="s">
        <v>56</v>
      </c>
      <c r="C37" s="127"/>
      <c r="D37" s="70"/>
      <c r="E37" s="55"/>
      <c r="F37" s="50">
        <v>6069</v>
      </c>
      <c r="G37" s="70" t="s">
        <v>17</v>
      </c>
      <c r="H37" s="45">
        <v>8599.35</v>
      </c>
      <c r="I37" s="45"/>
      <c r="J37" s="48">
        <f>SUM(K37:N37)</f>
        <v>8599.35</v>
      </c>
      <c r="K37" s="89">
        <v>0</v>
      </c>
      <c r="L37" s="42">
        <v>8599.35</v>
      </c>
      <c r="M37" s="48">
        <v>0</v>
      </c>
      <c r="N37" s="93">
        <v>0</v>
      </c>
      <c r="O37" s="3"/>
    </row>
    <row r="38" spans="1:15" ht="9.75" customHeight="1">
      <c r="A38" s="37"/>
      <c r="B38" s="83"/>
      <c r="C38" s="84"/>
      <c r="D38" s="70"/>
      <c r="E38" s="55"/>
      <c r="F38" s="50"/>
      <c r="G38" s="70"/>
      <c r="H38" s="42"/>
      <c r="I38" s="45"/>
      <c r="J38" s="48"/>
      <c r="K38" s="53"/>
      <c r="L38" s="45"/>
      <c r="M38" s="48"/>
      <c r="N38" s="93"/>
      <c r="O38" s="3"/>
    </row>
    <row r="39" spans="1:15" ht="18.75" customHeight="1">
      <c r="A39" s="37"/>
      <c r="B39" s="100" t="s">
        <v>34</v>
      </c>
      <c r="C39" s="101"/>
      <c r="D39" s="70"/>
      <c r="E39" s="55"/>
      <c r="F39" s="50"/>
      <c r="G39" s="70"/>
      <c r="H39" s="42"/>
      <c r="I39" s="45"/>
      <c r="J39" s="48"/>
      <c r="K39" s="53"/>
      <c r="L39" s="45"/>
      <c r="M39" s="48"/>
      <c r="N39" s="93"/>
      <c r="O39" s="3"/>
    </row>
    <row r="40" spans="1:15" ht="10.5" customHeight="1">
      <c r="A40" s="37"/>
      <c r="B40" s="85"/>
      <c r="C40" s="86"/>
      <c r="D40" s="70"/>
      <c r="E40" s="55"/>
      <c r="F40" s="50"/>
      <c r="G40" s="70"/>
      <c r="H40" s="42"/>
      <c r="I40" s="45"/>
      <c r="J40" s="48"/>
      <c r="K40" s="53"/>
      <c r="L40" s="45"/>
      <c r="M40" s="48"/>
      <c r="N40" s="93"/>
      <c r="O40" s="3"/>
    </row>
    <row r="41" spans="1:15" ht="18.75" customHeight="1">
      <c r="A41" s="37" t="s">
        <v>42</v>
      </c>
      <c r="B41" s="94" t="s">
        <v>46</v>
      </c>
      <c r="C41" s="95"/>
      <c r="D41" s="70">
        <v>852</v>
      </c>
      <c r="E41" s="55">
        <v>85219</v>
      </c>
      <c r="F41" s="50">
        <v>6060</v>
      </c>
      <c r="G41" s="70" t="s">
        <v>17</v>
      </c>
      <c r="H41" s="42">
        <v>35000</v>
      </c>
      <c r="I41" s="45">
        <v>0</v>
      </c>
      <c r="J41" s="48">
        <f>SUM(K41:N41)</f>
        <v>35000</v>
      </c>
      <c r="K41" s="53">
        <v>0</v>
      </c>
      <c r="L41" s="45">
        <v>35000</v>
      </c>
      <c r="M41" s="48">
        <v>0</v>
      </c>
      <c r="N41" s="93">
        <v>0</v>
      </c>
      <c r="O41" s="3"/>
    </row>
    <row r="42" spans="1:15" ht="10.5" customHeight="1">
      <c r="A42" s="37"/>
      <c r="B42" s="73"/>
      <c r="C42" s="74"/>
      <c r="D42" s="72"/>
      <c r="E42" s="71"/>
      <c r="F42" s="69"/>
      <c r="G42" s="49"/>
      <c r="H42" s="42"/>
      <c r="I42" s="45"/>
      <c r="J42" s="48"/>
      <c r="K42" s="43"/>
      <c r="L42" s="45"/>
      <c r="M42" s="48"/>
      <c r="N42" s="93"/>
      <c r="O42" s="3"/>
    </row>
    <row r="43" spans="1:15" ht="21.75" customHeight="1">
      <c r="A43" s="37"/>
      <c r="B43" s="98" t="s">
        <v>23</v>
      </c>
      <c r="C43" s="99"/>
      <c r="D43" s="49"/>
      <c r="E43" s="35"/>
      <c r="F43" s="37"/>
      <c r="G43" s="49"/>
      <c r="H43" s="42"/>
      <c r="I43" s="45"/>
      <c r="J43" s="48"/>
      <c r="K43" s="53"/>
      <c r="L43" s="45"/>
      <c r="M43" s="48"/>
      <c r="N43" s="93"/>
      <c r="O43" s="3"/>
    </row>
    <row r="44" spans="1:15" ht="9" customHeight="1">
      <c r="A44" s="37"/>
      <c r="B44" s="67"/>
      <c r="C44" s="68"/>
      <c r="D44" s="49"/>
      <c r="E44" s="35"/>
      <c r="F44" s="37"/>
      <c r="G44" s="49"/>
      <c r="H44" s="42"/>
      <c r="I44" s="45"/>
      <c r="J44" s="48"/>
      <c r="K44" s="53"/>
      <c r="L44" s="45"/>
      <c r="M44" s="48"/>
      <c r="N44" s="93"/>
      <c r="O44" s="3"/>
    </row>
    <row r="45" spans="1:15" ht="18.75" customHeight="1">
      <c r="A45" s="37" t="s">
        <v>45</v>
      </c>
      <c r="B45" s="126" t="s">
        <v>41</v>
      </c>
      <c r="C45" s="127"/>
      <c r="D45" s="70"/>
      <c r="E45" s="55"/>
      <c r="F45" s="50"/>
      <c r="G45" s="75"/>
      <c r="H45" s="42"/>
      <c r="I45" s="45"/>
      <c r="J45" s="48"/>
      <c r="K45" s="53"/>
      <c r="L45" s="45"/>
      <c r="M45" s="48"/>
      <c r="N45" s="93"/>
      <c r="O45" s="3"/>
    </row>
    <row r="46" spans="1:15" ht="18.75" customHeight="1">
      <c r="A46" s="37"/>
      <c r="B46" s="126" t="s">
        <v>40</v>
      </c>
      <c r="C46" s="127"/>
      <c r="D46" s="70">
        <v>900</v>
      </c>
      <c r="E46" s="55">
        <v>90001</v>
      </c>
      <c r="F46" s="50">
        <v>6050</v>
      </c>
      <c r="G46" s="75" t="s">
        <v>17</v>
      </c>
      <c r="H46" s="42">
        <v>0</v>
      </c>
      <c r="I46" s="45">
        <v>18730</v>
      </c>
      <c r="J46" s="48">
        <f>SUM(K46:N46)</f>
        <v>18730</v>
      </c>
      <c r="K46" s="53">
        <v>0</v>
      </c>
      <c r="L46" s="79">
        <v>0</v>
      </c>
      <c r="M46" s="48">
        <v>18730</v>
      </c>
      <c r="N46" s="93">
        <v>0</v>
      </c>
      <c r="O46" s="3"/>
    </row>
    <row r="47" spans="1:15" ht="9" customHeight="1">
      <c r="A47" s="39"/>
      <c r="B47" s="113"/>
      <c r="C47" s="114"/>
      <c r="D47" s="115"/>
      <c r="E47" s="116"/>
      <c r="F47" s="36"/>
      <c r="G47" s="117"/>
      <c r="H47" s="118"/>
      <c r="I47" s="119"/>
      <c r="J47" s="120"/>
      <c r="K47" s="121"/>
      <c r="L47" s="122"/>
      <c r="M47" s="120"/>
      <c r="N47" s="123"/>
      <c r="O47" s="3"/>
    </row>
    <row r="48" spans="1:15" ht="9" customHeight="1">
      <c r="A48" s="37"/>
      <c r="B48" s="67"/>
      <c r="C48" s="68"/>
      <c r="D48" s="70"/>
      <c r="E48" s="55"/>
      <c r="F48" s="50"/>
      <c r="G48" s="75"/>
      <c r="H48" s="42"/>
      <c r="I48" s="45"/>
      <c r="J48" s="48"/>
      <c r="K48" s="53"/>
      <c r="L48" s="80"/>
      <c r="M48" s="48"/>
      <c r="N48" s="93"/>
      <c r="O48" s="3"/>
    </row>
    <row r="49" spans="1:15" ht="18.75" customHeight="1">
      <c r="A49" s="37" t="s">
        <v>61</v>
      </c>
      <c r="B49" s="126" t="s">
        <v>43</v>
      </c>
      <c r="C49" s="127"/>
      <c r="D49" s="70"/>
      <c r="E49" s="55"/>
      <c r="F49" s="50"/>
      <c r="G49" s="75"/>
      <c r="H49" s="42"/>
      <c r="I49" s="45"/>
      <c r="J49" s="48"/>
      <c r="K49" s="53"/>
      <c r="L49" s="80"/>
      <c r="M49" s="48"/>
      <c r="N49" s="93"/>
      <c r="O49" s="3"/>
    </row>
    <row r="50" spans="1:15" ht="18.75" customHeight="1">
      <c r="A50" s="37"/>
      <c r="B50" s="126" t="s">
        <v>47</v>
      </c>
      <c r="C50" s="127"/>
      <c r="D50" s="70"/>
      <c r="E50" s="55"/>
      <c r="F50" s="50"/>
      <c r="G50" s="75"/>
      <c r="H50" s="42"/>
      <c r="I50" s="45"/>
      <c r="J50" s="48"/>
      <c r="K50" s="53"/>
      <c r="L50" s="80"/>
      <c r="M50" s="48"/>
      <c r="N50" s="93"/>
      <c r="O50" s="3"/>
    </row>
    <row r="51" spans="1:15" ht="18.75" customHeight="1">
      <c r="A51" s="37"/>
      <c r="B51" s="126" t="s">
        <v>49</v>
      </c>
      <c r="C51" s="127"/>
      <c r="D51" s="70"/>
      <c r="E51" s="55"/>
      <c r="F51" s="50"/>
      <c r="G51" s="75"/>
      <c r="H51" s="42"/>
      <c r="I51" s="45"/>
      <c r="J51" s="48"/>
      <c r="K51" s="53"/>
      <c r="L51" s="80"/>
      <c r="M51" s="48"/>
      <c r="N51" s="93"/>
      <c r="O51" s="3"/>
    </row>
    <row r="52" spans="1:15" ht="18.75" customHeight="1">
      <c r="A52" s="37"/>
      <c r="B52" s="126" t="s">
        <v>48</v>
      </c>
      <c r="C52" s="127"/>
      <c r="D52" s="70">
        <v>900</v>
      </c>
      <c r="E52" s="55">
        <v>90001</v>
      </c>
      <c r="F52" s="50">
        <v>6050</v>
      </c>
      <c r="G52" s="75" t="s">
        <v>17</v>
      </c>
      <c r="H52" s="42"/>
      <c r="I52" s="45"/>
      <c r="J52" s="48">
        <f>SUM(K52:N52)</f>
        <v>30000</v>
      </c>
      <c r="K52" s="53">
        <v>0</v>
      </c>
      <c r="L52" s="80">
        <v>0</v>
      </c>
      <c r="M52" s="48">
        <v>30000</v>
      </c>
      <c r="N52" s="93">
        <v>0</v>
      </c>
      <c r="O52" s="3"/>
    </row>
    <row r="53" spans="1:15" ht="6" customHeight="1">
      <c r="A53" s="37"/>
      <c r="B53" s="67"/>
      <c r="C53" s="68"/>
      <c r="D53" s="70"/>
      <c r="E53" s="55"/>
      <c r="F53" s="50"/>
      <c r="G53" s="75"/>
      <c r="H53" s="42"/>
      <c r="I53" s="45"/>
      <c r="J53" s="48"/>
      <c r="K53" s="53"/>
      <c r="L53" s="80"/>
      <c r="M53" s="48"/>
      <c r="N53" s="93"/>
      <c r="O53" s="3"/>
    </row>
    <row r="54" spans="1:15" ht="18.75" customHeight="1">
      <c r="A54" s="37" t="s">
        <v>62</v>
      </c>
      <c r="B54" s="126" t="s">
        <v>50</v>
      </c>
      <c r="C54" s="127"/>
      <c r="D54" s="49"/>
      <c r="E54" s="35"/>
      <c r="F54" s="38"/>
      <c r="G54" s="37"/>
      <c r="H54" s="42"/>
      <c r="I54" s="45"/>
      <c r="J54" s="48"/>
      <c r="K54" s="53"/>
      <c r="L54" s="80"/>
      <c r="M54" s="48"/>
      <c r="N54" s="93"/>
      <c r="O54" s="3"/>
    </row>
    <row r="55" spans="1:15" ht="18.75" customHeight="1">
      <c r="A55" s="37"/>
      <c r="B55" s="126" t="s">
        <v>51</v>
      </c>
      <c r="C55" s="127"/>
      <c r="D55" s="49">
        <v>900</v>
      </c>
      <c r="E55" s="35">
        <v>90095</v>
      </c>
      <c r="F55" s="38">
        <v>6050</v>
      </c>
      <c r="G55" s="49" t="s">
        <v>17</v>
      </c>
      <c r="H55" s="42">
        <v>0</v>
      </c>
      <c r="I55" s="45">
        <v>0</v>
      </c>
      <c r="J55" s="90">
        <f>SUM(K55:N55)</f>
        <v>64000</v>
      </c>
      <c r="K55" s="53"/>
      <c r="L55" s="80"/>
      <c r="M55" s="88">
        <f>SUM(M56:M57)</f>
        <v>64000</v>
      </c>
      <c r="N55" s="93">
        <v>0</v>
      </c>
      <c r="O55" s="3"/>
    </row>
    <row r="56" spans="1:15" ht="18.75" customHeight="1">
      <c r="A56" s="37"/>
      <c r="B56" s="126" t="s">
        <v>37</v>
      </c>
      <c r="C56" s="127"/>
      <c r="D56" s="6"/>
      <c r="E56" s="37"/>
      <c r="F56" s="37"/>
      <c r="G56" s="86"/>
      <c r="H56" s="42"/>
      <c r="I56" s="45"/>
      <c r="J56" s="48">
        <f>SUM(K56:N56)</f>
        <v>51200</v>
      </c>
      <c r="K56" s="53"/>
      <c r="L56" s="80"/>
      <c r="M56" s="89">
        <v>51200</v>
      </c>
      <c r="N56" s="93">
        <v>0</v>
      </c>
      <c r="O56" s="3"/>
    </row>
    <row r="57" spans="1:15" ht="18.75" customHeight="1">
      <c r="A57" s="37"/>
      <c r="B57" s="126" t="s">
        <v>38</v>
      </c>
      <c r="C57" s="127"/>
      <c r="D57" s="6"/>
      <c r="E57" s="37"/>
      <c r="F57" s="37"/>
      <c r="G57" s="86"/>
      <c r="H57" s="42"/>
      <c r="I57" s="45"/>
      <c r="J57" s="48">
        <f>SUM(K57:N57)</f>
        <v>12800</v>
      </c>
      <c r="K57" s="53"/>
      <c r="L57" s="80"/>
      <c r="M57" s="89">
        <v>12800</v>
      </c>
      <c r="N57" s="93">
        <v>0</v>
      </c>
      <c r="O57" s="3"/>
    </row>
    <row r="58" spans="1:15" ht="8.25" customHeight="1">
      <c r="A58" s="36"/>
      <c r="B58" s="130"/>
      <c r="C58" s="131"/>
      <c r="D58" s="5"/>
      <c r="E58" s="35"/>
      <c r="F58" s="38"/>
      <c r="G58" s="39"/>
      <c r="H58" s="43"/>
      <c r="I58" s="44"/>
      <c r="J58" s="47"/>
      <c r="K58" s="21"/>
      <c r="L58" s="46"/>
      <c r="M58" s="34"/>
      <c r="N58" s="93"/>
      <c r="O58" s="3"/>
    </row>
    <row r="59" spans="1:15" ht="22.5" customHeight="1">
      <c r="A59" s="56"/>
      <c r="B59" s="132" t="s">
        <v>15</v>
      </c>
      <c r="C59" s="133"/>
      <c r="D59" s="26"/>
      <c r="E59" s="27"/>
      <c r="F59" s="28"/>
      <c r="G59" s="28"/>
      <c r="H59" s="29">
        <f>SUM(H55+H41+H18+H16+H12+H10+H46+H33+H26)</f>
        <v>97029</v>
      </c>
      <c r="I59" s="29">
        <f>SUM(I55+I41+I18+I16+I12+I10+I46+I33+I26)</f>
        <v>127959</v>
      </c>
      <c r="J59" s="30"/>
      <c r="K59" s="31"/>
      <c r="L59" s="32"/>
      <c r="M59" s="33"/>
      <c r="N59" s="87"/>
      <c r="O59" s="3"/>
    </row>
    <row r="60" spans="1:15" ht="22.5" customHeight="1">
      <c r="A60" s="60"/>
      <c r="B60" s="132" t="s">
        <v>24</v>
      </c>
      <c r="C60" s="133"/>
      <c r="D60" s="23"/>
      <c r="E60" s="61"/>
      <c r="F60" s="62"/>
      <c r="G60" s="62"/>
      <c r="H60" s="63"/>
      <c r="I60" s="63">
        <f>SUM(I59-H59)</f>
        <v>30930</v>
      </c>
      <c r="J60" s="59"/>
      <c r="K60" s="64"/>
      <c r="L60" s="65"/>
      <c r="M60" s="33"/>
      <c r="N60" s="87"/>
      <c r="O60" s="3"/>
    </row>
    <row r="61" spans="1:14" ht="22.5" customHeight="1">
      <c r="A61" s="22"/>
      <c r="B61" s="132" t="s">
        <v>14</v>
      </c>
      <c r="C61" s="133"/>
      <c r="D61" s="23"/>
      <c r="E61" s="12"/>
      <c r="F61" s="24"/>
      <c r="G61" s="24"/>
      <c r="H61" s="25"/>
      <c r="I61" s="25"/>
      <c r="J61" s="77">
        <v>3764160.21</v>
      </c>
      <c r="K61" s="76">
        <v>62919</v>
      </c>
      <c r="L61" s="76">
        <v>2136611.21</v>
      </c>
      <c r="M61" s="76">
        <v>1339630</v>
      </c>
      <c r="N61" s="76">
        <v>225000</v>
      </c>
    </row>
    <row r="62" spans="1:14" ht="4.5" customHeight="1">
      <c r="A62" s="3"/>
      <c r="B62" s="6"/>
      <c r="C62" s="6"/>
      <c r="D62" s="3"/>
      <c r="H62" s="13"/>
      <c r="I62" s="13"/>
      <c r="J62" s="13"/>
      <c r="K62" s="13"/>
      <c r="L62" s="13"/>
      <c r="M62" s="13"/>
      <c r="N62" s="13"/>
    </row>
    <row r="63" spans="1:14" ht="15" customHeight="1">
      <c r="A63" s="102" t="s">
        <v>22</v>
      </c>
      <c r="B63" s="102"/>
      <c r="C63" s="6"/>
      <c r="D63" s="3"/>
      <c r="H63" s="13"/>
      <c r="I63" s="13"/>
      <c r="J63" s="13"/>
      <c r="K63" s="13"/>
      <c r="L63" s="13"/>
      <c r="M63" s="13"/>
      <c r="N63" s="13"/>
    </row>
    <row r="64" spans="1:14" ht="16.5" customHeight="1">
      <c r="A64" s="58"/>
      <c r="B64" s="66" t="s">
        <v>19</v>
      </c>
      <c r="C64" s="78">
        <v>65000</v>
      </c>
      <c r="D64" s="3"/>
      <c r="H64" s="13"/>
      <c r="I64" s="13"/>
      <c r="J64" s="13"/>
      <c r="K64" s="13"/>
      <c r="L64" s="13"/>
      <c r="M64" s="13"/>
      <c r="N64" s="13"/>
    </row>
    <row r="65" spans="1:4" ht="16.5" customHeight="1">
      <c r="A65" s="58"/>
      <c r="B65" s="66" t="s">
        <v>20</v>
      </c>
      <c r="C65" s="78">
        <v>1600196.15</v>
      </c>
      <c r="D65" s="3"/>
    </row>
    <row r="66" spans="1:3" ht="16.5" customHeight="1">
      <c r="A66" s="58"/>
      <c r="B66" s="66" t="s">
        <v>21</v>
      </c>
      <c r="C66" s="78">
        <v>471415.06</v>
      </c>
    </row>
    <row r="67" ht="12">
      <c r="A67" s="57"/>
    </row>
  </sheetData>
  <sheetProtection/>
  <mergeCells count="48">
    <mergeCell ref="B9:C9"/>
    <mergeCell ref="B8:C8"/>
    <mergeCell ref="B7:C7"/>
    <mergeCell ref="B6:C6"/>
    <mergeCell ref="A3:A5"/>
    <mergeCell ref="H3:I4"/>
    <mergeCell ref="G3:G5"/>
    <mergeCell ref="N4:N5"/>
    <mergeCell ref="D3:F4"/>
    <mergeCell ref="B46:C46"/>
    <mergeCell ref="B54:C54"/>
    <mergeCell ref="B55:C55"/>
    <mergeCell ref="A1:N1"/>
    <mergeCell ref="M4:M5"/>
    <mergeCell ref="K3:N3"/>
    <mergeCell ref="K4:K5"/>
    <mergeCell ref="L4:L5"/>
    <mergeCell ref="B3:C4"/>
    <mergeCell ref="B5:C5"/>
    <mergeCell ref="A63:B63"/>
    <mergeCell ref="B58:C58"/>
    <mergeCell ref="B59:C59"/>
    <mergeCell ref="B60:C60"/>
    <mergeCell ref="B61:C61"/>
    <mergeCell ref="B10:C10"/>
    <mergeCell ref="B12:C12"/>
    <mergeCell ref="B41:C41"/>
    <mergeCell ref="B45:C45"/>
    <mergeCell ref="B20:C20"/>
    <mergeCell ref="B22:C22"/>
    <mergeCell ref="B43:C43"/>
    <mergeCell ref="B14:C14"/>
    <mergeCell ref="B16:C16"/>
    <mergeCell ref="B39:C39"/>
    <mergeCell ref="B56:C56"/>
    <mergeCell ref="B57:C57"/>
    <mergeCell ref="B49:C49"/>
    <mergeCell ref="B50:C50"/>
    <mergeCell ref="B51:C51"/>
    <mergeCell ref="B52:C52"/>
    <mergeCell ref="B25:C25"/>
    <mergeCell ref="B26:C26"/>
    <mergeCell ref="B28:C28"/>
    <mergeCell ref="B30:C30"/>
    <mergeCell ref="B32:C32"/>
    <mergeCell ref="B33:C33"/>
    <mergeCell ref="B35:C35"/>
    <mergeCell ref="B37:C37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73" r:id="rId1"/>
  <headerFooter alignWithMargins="0">
    <oddFooter>&amp;CStrona &amp;P z &amp;N</oddFooter>
  </headerFooter>
  <rowBreaks count="2" manualBreakCount="2">
    <brk id="47" max="13" man="1"/>
    <brk id="6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2015-12-03T08:35:51Z</cp:lastPrinted>
  <dcterms:created xsi:type="dcterms:W3CDTF">2002-12-04T14:34:30Z</dcterms:created>
  <dcterms:modified xsi:type="dcterms:W3CDTF">2015-12-03T08:36:34Z</dcterms:modified>
  <cp:category/>
  <cp:version/>
  <cp:contentType/>
  <cp:contentStatus/>
</cp:coreProperties>
</file>