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'Arkusz1'!$A$1:$J$65</definedName>
  </definedNames>
  <calcPr fullCalcOnLoad="1"/>
</workbook>
</file>

<file path=xl/sharedStrings.xml><?xml version="1.0" encoding="utf-8"?>
<sst xmlns="http://schemas.openxmlformats.org/spreadsheetml/2006/main" count="92" uniqueCount="73">
  <si>
    <t>DOCHODY   BUDŻETU</t>
  </si>
  <si>
    <t>§</t>
  </si>
  <si>
    <t>ŹRODŁA DOCHODÓW</t>
  </si>
  <si>
    <t>Poz.</t>
  </si>
  <si>
    <t>Klasyfikacja</t>
  </si>
  <si>
    <t>w tym:</t>
  </si>
  <si>
    <t>dochody majątkowe</t>
  </si>
  <si>
    <t>dochody bieżące</t>
  </si>
  <si>
    <t>Plan na 2013 r.</t>
  </si>
  <si>
    <t>zwiększenie</t>
  </si>
  <si>
    <t>zmniejszenie</t>
  </si>
  <si>
    <t>Zmiana</t>
  </si>
  <si>
    <t>dział</t>
  </si>
  <si>
    <t>rozdział</t>
  </si>
  <si>
    <t>Razem zwiększenia i zmniejszenia, w tym:</t>
  </si>
  <si>
    <t xml:space="preserve"> - dochody bieżące</t>
  </si>
  <si>
    <t>Załącznik Nr 1</t>
  </si>
  <si>
    <t>OGÓŁEM DOCHODY /po zmianach/</t>
  </si>
  <si>
    <t>A</t>
  </si>
  <si>
    <t>DOTACJE CELOWE</t>
  </si>
  <si>
    <t>1.</t>
  </si>
  <si>
    <t>2.</t>
  </si>
  <si>
    <t>010</t>
  </si>
  <si>
    <t>01095</t>
  </si>
  <si>
    <t>3.</t>
  </si>
  <si>
    <t>4.</t>
  </si>
  <si>
    <t>5.</t>
  </si>
  <si>
    <t>6.</t>
  </si>
  <si>
    <t>854</t>
  </si>
  <si>
    <t>7.</t>
  </si>
  <si>
    <t>Saldo, w tym:</t>
  </si>
  <si>
    <t xml:space="preserve">* otrzymane z Wojewódzkiego Funduszu Ochrony </t>
  </si>
  <si>
    <t xml:space="preserve">  i unieszkodliwienie azbestu</t>
  </si>
  <si>
    <t>* otrzymane na finansowanie zadań ze środków UE</t>
  </si>
  <si>
    <t>Dofinansowanie projektu "Odnowa centrum miejscowości</t>
  </si>
  <si>
    <t>Wolbórz poprzez przebudowę Placu Jagiełły jako przestrzeni</t>
  </si>
  <si>
    <t>społeczno-kulturowej" realizowanego w ramach PROW na</t>
  </si>
  <si>
    <t>lata 2007 - 2013</t>
  </si>
  <si>
    <t>DOCHODY WŁASNE GMINY</t>
  </si>
  <si>
    <t>B</t>
  </si>
  <si>
    <t>Podatek rolny od osób fizycznych</t>
  </si>
  <si>
    <t>756</t>
  </si>
  <si>
    <t>75616</t>
  </si>
  <si>
    <t>Opłata za odbiór odpadów komunalnych</t>
  </si>
  <si>
    <t>Opłaty pobierane z tytułu korzystania ze środowiska</t>
  </si>
  <si>
    <t>Darowizny, w tym:</t>
  </si>
  <si>
    <t>~ na budowę wodociągów</t>
  </si>
  <si>
    <t>~ na zakup sprzętu komputerowego dla SP Wolbórz</t>
  </si>
  <si>
    <t>~ na budowę kanalizacji sanitarnej</t>
  </si>
  <si>
    <t>Wpłaty na przyłącza energetyczne</t>
  </si>
  <si>
    <t>~ wpływy ze zbycia samochodu marki Skoda</t>
  </si>
  <si>
    <t>~ wpływy ze sprzedaży gruntów rolnych</t>
  </si>
  <si>
    <t>~ wpływy ze sprzedaży gruntu i nieruchomości zabudowanych</t>
  </si>
  <si>
    <t>Odpłatność za żywienie w przedszkolu</t>
  </si>
  <si>
    <t>801</t>
  </si>
  <si>
    <t>80104</t>
  </si>
  <si>
    <t>8.</t>
  </si>
  <si>
    <t>Wpływy z opłaty stałej w przedszkolu</t>
  </si>
  <si>
    <t>9.</t>
  </si>
  <si>
    <t>Odpłatność za kolonie, obozy oraz inne formy wypoczynku</t>
  </si>
  <si>
    <t>dzieci i młodzieży</t>
  </si>
  <si>
    <t>85412</t>
  </si>
  <si>
    <t>10.</t>
  </si>
  <si>
    <t>700</t>
  </si>
  <si>
    <t>70005</t>
  </si>
  <si>
    <t xml:space="preserve"> - dochody majątkowe</t>
  </si>
  <si>
    <t>z dnia 28 listopada 2013 r.</t>
  </si>
  <si>
    <t>Rady Miejskiej w Wolborzu</t>
  </si>
  <si>
    <t xml:space="preserve">  Środowiska i Gospodarki Wodnej w Łodzi na usunięcie</t>
  </si>
  <si>
    <t>01010</t>
  </si>
  <si>
    <t>Dochody ze sprzedaży mienia, w tym:</t>
  </si>
  <si>
    <t>Wpływy z czynszów mieszkaniowych</t>
  </si>
  <si>
    <t>do Uchwały Nr XXXVIII/305/2013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</si>
</sst>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00"/>
    <numFmt numFmtId="166" formatCode="00000"/>
    <numFmt numFmtId="167" formatCode="_-* #,##0.0\ _z_ł_-;\-* #,##0.0\ _z_ł_-;_-* &quot;-&quot;??\ _z_ł_-;_-@_-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#,##0.0_ ;\-#,##0.0\ "/>
    <numFmt numFmtId="172" formatCode="0000"/>
    <numFmt numFmtId="173" formatCode="#,##0.0"/>
    <numFmt numFmtId="174" formatCode="00\-000"/>
  </numFmts>
  <fonts count="28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b/>
      <u val="singleAccounting"/>
      <sz val="10"/>
      <name val="Arial CE"/>
      <family val="0"/>
    </font>
    <font>
      <b/>
      <i/>
      <sz val="10"/>
      <name val="Arial CE"/>
      <family val="0"/>
    </font>
    <font>
      <u val="singleAccounting"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167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43" fontId="22" fillId="0" borderId="13" xfId="42" applyNumberFormat="1" applyFont="1" applyBorder="1" applyAlignment="1">
      <alignment horizontal="center" vertical="center"/>
    </xf>
    <xf numFmtId="43" fontId="22" fillId="0" borderId="0" xfId="42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72" fontId="23" fillId="0" borderId="17" xfId="0" applyNumberFormat="1" applyFont="1" applyBorder="1" applyAlignment="1">
      <alignment horizontal="center" vertical="center"/>
    </xf>
    <xf numFmtId="172" fontId="23" fillId="0" borderId="18" xfId="0" applyNumberFormat="1" applyFont="1" applyBorder="1" applyAlignment="1">
      <alignment horizontal="center" vertical="center"/>
    </xf>
    <xf numFmtId="43" fontId="23" fillId="0" borderId="17" xfId="42" applyFont="1" applyBorder="1" applyAlignment="1">
      <alignment horizontal="center" vertical="center"/>
    </xf>
    <xf numFmtId="43" fontId="23" fillId="0" borderId="18" xfId="42" applyNumberFormat="1" applyFont="1" applyBorder="1" applyAlignment="1">
      <alignment horizontal="center" vertical="center"/>
    </xf>
    <xf numFmtId="43" fontId="23" fillId="0" borderId="17" xfId="42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2" fontId="0" fillId="0" borderId="13" xfId="0" applyNumberFormat="1" applyFont="1" applyBorder="1" applyAlignment="1">
      <alignment horizontal="center" vertical="center"/>
    </xf>
    <xf numFmtId="43" fontId="4" fillId="0" borderId="13" xfId="42" applyFont="1" applyBorder="1" applyAlignment="1">
      <alignment horizontal="center" vertical="center"/>
    </xf>
    <xf numFmtId="43" fontId="4" fillId="0" borderId="13" xfId="42" applyNumberFormat="1" applyFont="1" applyBorder="1" applyAlignment="1">
      <alignment horizontal="center" vertical="center"/>
    </xf>
    <xf numFmtId="43" fontId="4" fillId="0" borderId="0" xfId="42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0" borderId="13" xfId="0" applyNumberFormat="1" applyFont="1" applyBorder="1" applyAlignment="1">
      <alignment horizontal="center" vertical="center"/>
    </xf>
    <xf numFmtId="43" fontId="0" fillId="0" borderId="0" xfId="42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2" fontId="0" fillId="0" borderId="19" xfId="0" applyNumberFormat="1" applyFont="1" applyBorder="1" applyAlignment="1">
      <alignment horizontal="center" vertical="center"/>
    </xf>
    <xf numFmtId="43" fontId="25" fillId="0" borderId="19" xfId="42" applyFont="1" applyBorder="1" applyAlignment="1">
      <alignment horizontal="center" vertical="center"/>
    </xf>
    <xf numFmtId="43" fontId="0" fillId="0" borderId="19" xfId="42" applyNumberFormat="1" applyFont="1" applyBorder="1" applyAlignment="1">
      <alignment horizontal="center" vertical="center"/>
    </xf>
    <xf numFmtId="43" fontId="0" fillId="0" borderId="19" xfId="42" applyNumberFormat="1" applyFont="1" applyBorder="1" applyAlignment="1">
      <alignment vertical="center"/>
    </xf>
    <xf numFmtId="43" fontId="0" fillId="0" borderId="13" xfId="42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indent="9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72" fontId="0" fillId="0" borderId="20" xfId="0" applyNumberFormat="1" applyFont="1" applyBorder="1" applyAlignment="1">
      <alignment horizontal="center" vertical="center"/>
    </xf>
    <xf numFmtId="43" fontId="0" fillId="0" borderId="20" xfId="42" applyNumberFormat="1" applyFont="1" applyBorder="1" applyAlignment="1">
      <alignment horizontal="center" vertical="center"/>
    </xf>
    <xf numFmtId="43" fontId="0" fillId="0" borderId="20" xfId="42" applyNumberFormat="1" applyFont="1" applyBorder="1" applyAlignment="1">
      <alignment vertical="center"/>
    </xf>
    <xf numFmtId="43" fontId="0" fillId="0" borderId="17" xfId="42" applyNumberFormat="1" applyFont="1" applyBorder="1" applyAlignment="1">
      <alignment vertical="center"/>
    </xf>
    <xf numFmtId="0" fontId="24" fillId="0" borderId="13" xfId="0" applyFont="1" applyBorder="1" applyAlignment="1">
      <alignment horizontal="left" vertical="center" indent="9"/>
    </xf>
    <xf numFmtId="0" fontId="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3" fontId="4" fillId="0" borderId="23" xfId="42" applyNumberFormat="1" applyFont="1" applyBorder="1" applyAlignment="1">
      <alignment horizontal="center" vertical="center"/>
    </xf>
    <xf numFmtId="43" fontId="4" fillId="0" borderId="21" xfId="42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3" fontId="0" fillId="0" borderId="13" xfId="42" applyNumberFormat="1" applyFont="1" applyBorder="1" applyAlignment="1">
      <alignment horizontal="center" vertical="center"/>
    </xf>
    <xf numFmtId="43" fontId="0" fillId="0" borderId="0" xfId="42" applyNumberFormat="1" applyFont="1" applyBorder="1" applyAlignment="1">
      <alignment horizontal="center" vertical="center"/>
    </xf>
    <xf numFmtId="43" fontId="0" fillId="0" borderId="19" xfId="42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3" fontId="0" fillId="0" borderId="13" xfId="42" applyFont="1" applyBorder="1" applyAlignment="1">
      <alignment horizontal="center" vertical="center"/>
    </xf>
    <xf numFmtId="43" fontId="0" fillId="0" borderId="0" xfId="42" applyNumberFormat="1" applyFont="1" applyBorder="1" applyAlignment="1">
      <alignment horizontal="center" vertical="center"/>
    </xf>
    <xf numFmtId="43" fontId="0" fillId="0" borderId="13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43" fontId="4" fillId="0" borderId="0" xfId="42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172" fontId="0" fillId="0" borderId="11" xfId="0" applyNumberFormat="1" applyFont="1" applyBorder="1" applyAlignment="1">
      <alignment horizontal="center" vertical="center"/>
    </xf>
    <xf numFmtId="43" fontId="0" fillId="0" borderId="10" xfId="42" applyFont="1" applyBorder="1" applyAlignment="1">
      <alignment horizontal="center" vertical="center"/>
    </xf>
    <xf numFmtId="43" fontId="4" fillId="0" borderId="11" xfId="42" applyFont="1" applyBorder="1" applyAlignment="1">
      <alignment horizontal="center" vertical="center"/>
    </xf>
    <xf numFmtId="43" fontId="0" fillId="0" borderId="11" xfId="42" applyNumberFormat="1" applyFont="1" applyBorder="1" applyAlignment="1">
      <alignment horizontal="center" vertical="center"/>
    </xf>
    <xf numFmtId="43" fontId="0" fillId="0" borderId="10" xfId="42" applyNumberFormat="1" applyFont="1" applyBorder="1" applyAlignment="1">
      <alignment horizontal="center" vertical="center"/>
    </xf>
    <xf numFmtId="43" fontId="22" fillId="0" borderId="11" xfId="42" applyNumberFormat="1" applyFont="1" applyBorder="1" applyAlignment="1">
      <alignment horizontal="center" vertical="center"/>
    </xf>
    <xf numFmtId="43" fontId="0" fillId="0" borderId="20" xfId="42" applyNumberFormat="1" applyFont="1" applyBorder="1" applyAlignment="1">
      <alignment horizontal="center" vertical="center"/>
    </xf>
    <xf numFmtId="43" fontId="0" fillId="0" borderId="20" xfId="42" applyNumberFormat="1" applyFont="1" applyBorder="1" applyAlignment="1">
      <alignment vertical="center"/>
    </xf>
    <xf numFmtId="43" fontId="0" fillId="0" borderId="17" xfId="42" applyNumberFormat="1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172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72" fontId="0" fillId="0" borderId="19" xfId="0" applyNumberFormat="1" applyFont="1" applyBorder="1" applyAlignment="1">
      <alignment horizontal="center" vertical="center"/>
    </xf>
    <xf numFmtId="43" fontId="27" fillId="0" borderId="13" xfId="42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3" fontId="4" fillId="0" borderId="19" xfId="42" applyFont="1" applyBorder="1" applyAlignment="1">
      <alignment horizontal="center" vertical="center"/>
    </xf>
    <xf numFmtId="43" fontId="4" fillId="0" borderId="20" xfId="42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4"/>
  <sheetViews>
    <sheetView tabSelected="1" view="pageBreakPreview" zoomScaleNormal="140" zoomScaleSheetLayoutView="100" zoomScalePageLayoutView="0" workbookViewId="0" topLeftCell="A1">
      <selection activeCell="J65" sqref="J65"/>
    </sheetView>
  </sheetViews>
  <sheetFormatPr defaultColWidth="9.25390625" defaultRowHeight="12.75"/>
  <cols>
    <col min="1" max="1" width="3.875" style="1" customWidth="1"/>
    <col min="2" max="2" width="52.375" style="1" customWidth="1"/>
    <col min="3" max="3" width="4.625" style="1" customWidth="1"/>
    <col min="4" max="4" width="7.625" style="1" customWidth="1"/>
    <col min="5" max="5" width="5.00390625" style="1" customWidth="1"/>
    <col min="6" max="7" width="13.25390625" style="1" customWidth="1"/>
    <col min="8" max="8" width="15.75390625" style="1" customWidth="1"/>
    <col min="9" max="9" width="16.00390625" style="1" customWidth="1"/>
    <col min="10" max="10" width="14.875" style="1" customWidth="1"/>
    <col min="11" max="16384" width="9.25390625" style="1" customWidth="1"/>
  </cols>
  <sheetData>
    <row r="1" ht="16.5" customHeight="1">
      <c r="I1" s="6" t="s">
        <v>16</v>
      </c>
    </row>
    <row r="2" ht="16.5" customHeight="1">
      <c r="I2" s="6" t="s">
        <v>72</v>
      </c>
    </row>
    <row r="3" spans="2:9" ht="16.5" customHeight="1">
      <c r="B3" s="5"/>
      <c r="I3" s="108" t="s">
        <v>67</v>
      </c>
    </row>
    <row r="4" spans="2:9" ht="16.5" customHeight="1">
      <c r="B4" s="5"/>
      <c r="I4" s="6" t="s">
        <v>66</v>
      </c>
    </row>
    <row r="5" spans="2:9" ht="21.75" customHeight="1">
      <c r="B5" s="20" t="s">
        <v>0</v>
      </c>
      <c r="I5" s="6"/>
    </row>
    <row r="6" spans="1:10" ht="7.5" customHeight="1">
      <c r="A6" s="2"/>
      <c r="B6" s="2"/>
      <c r="C6" s="2"/>
      <c r="D6" s="2"/>
      <c r="E6" s="2"/>
      <c r="F6" s="2"/>
      <c r="G6" s="2"/>
      <c r="H6" s="2"/>
      <c r="I6" s="3"/>
      <c r="J6" s="3"/>
    </row>
    <row r="7" spans="1:10" ht="20.25" customHeight="1">
      <c r="A7" s="109" t="s">
        <v>3</v>
      </c>
      <c r="B7" s="109" t="s">
        <v>2</v>
      </c>
      <c r="C7" s="111" t="s">
        <v>4</v>
      </c>
      <c r="D7" s="113"/>
      <c r="E7" s="112"/>
      <c r="F7" s="111" t="s">
        <v>11</v>
      </c>
      <c r="G7" s="112"/>
      <c r="H7" s="109" t="s">
        <v>8</v>
      </c>
      <c r="I7" s="111" t="s">
        <v>5</v>
      </c>
      <c r="J7" s="112"/>
    </row>
    <row r="8" spans="1:10" ht="29.25" customHeight="1">
      <c r="A8" s="110"/>
      <c r="B8" s="110"/>
      <c r="C8" s="7" t="s">
        <v>12</v>
      </c>
      <c r="D8" s="8" t="s">
        <v>13</v>
      </c>
      <c r="E8" s="7" t="s">
        <v>1</v>
      </c>
      <c r="F8" s="7" t="s">
        <v>9</v>
      </c>
      <c r="G8" s="7" t="s">
        <v>10</v>
      </c>
      <c r="H8" s="110"/>
      <c r="I8" s="9" t="s">
        <v>7</v>
      </c>
      <c r="J8" s="10" t="s">
        <v>6</v>
      </c>
    </row>
    <row r="9" spans="1:10" ht="19.5" customHeight="1">
      <c r="A9" s="23">
        <v>1</v>
      </c>
      <c r="B9" s="22">
        <v>2</v>
      </c>
      <c r="C9" s="23">
        <v>3</v>
      </c>
      <c r="D9" s="22">
        <v>4</v>
      </c>
      <c r="E9" s="23">
        <v>5</v>
      </c>
      <c r="F9" s="22">
        <v>6</v>
      </c>
      <c r="G9" s="21">
        <v>7</v>
      </c>
      <c r="H9" s="23">
        <v>8</v>
      </c>
      <c r="I9" s="23">
        <v>9</v>
      </c>
      <c r="J9" s="23">
        <v>10</v>
      </c>
    </row>
    <row r="10" spans="1:10" ht="12" customHeight="1">
      <c r="A10" s="11"/>
      <c r="B10" s="12"/>
      <c r="C10" s="11"/>
      <c r="D10" s="12"/>
      <c r="E10" s="11"/>
      <c r="F10" s="11"/>
      <c r="G10" s="11"/>
      <c r="H10" s="11"/>
      <c r="I10" s="13"/>
      <c r="J10" s="11"/>
    </row>
    <row r="11" spans="1:10" ht="23.25" customHeight="1">
      <c r="A11" s="36" t="s">
        <v>18</v>
      </c>
      <c r="B11" s="37" t="s">
        <v>19</v>
      </c>
      <c r="C11" s="11"/>
      <c r="D11" s="38"/>
      <c r="E11" s="39"/>
      <c r="F11" s="40"/>
      <c r="G11" s="40">
        <f>SUM(G15+G17)</f>
        <v>131235.9</v>
      </c>
      <c r="H11" s="41">
        <f>SUM(I11:J11)</f>
        <v>4496342.2700000005</v>
      </c>
      <c r="I11" s="41">
        <v>4379952.87</v>
      </c>
      <c r="J11" s="41">
        <v>116389.4</v>
      </c>
    </row>
    <row r="12" spans="1:10" ht="9" customHeight="1">
      <c r="A12" s="36"/>
      <c r="B12" s="37"/>
      <c r="C12" s="11"/>
      <c r="D12" s="38"/>
      <c r="E12" s="39"/>
      <c r="F12" s="40"/>
      <c r="G12" s="40"/>
      <c r="H12" s="41"/>
      <c r="I12" s="42"/>
      <c r="J12" s="41"/>
    </row>
    <row r="13" spans="1:10" ht="19.5" customHeight="1">
      <c r="A13" s="36"/>
      <c r="B13" s="99" t="s">
        <v>31</v>
      </c>
      <c r="C13" s="43"/>
      <c r="D13" s="81"/>
      <c r="E13" s="45"/>
      <c r="F13" s="40"/>
      <c r="G13" s="40"/>
      <c r="H13" s="41"/>
      <c r="I13" s="42"/>
      <c r="J13" s="41"/>
    </row>
    <row r="14" spans="1:10" ht="19.5" customHeight="1">
      <c r="A14" s="36"/>
      <c r="B14" s="99" t="s">
        <v>68</v>
      </c>
      <c r="C14" s="43"/>
      <c r="D14" s="81"/>
      <c r="E14" s="45"/>
      <c r="F14" s="40"/>
      <c r="G14" s="40"/>
      <c r="H14" s="41"/>
      <c r="I14" s="42"/>
      <c r="J14" s="41"/>
    </row>
    <row r="15" spans="1:10" ht="18.75" customHeight="1">
      <c r="A15" s="36"/>
      <c r="B15" s="99" t="s">
        <v>32</v>
      </c>
      <c r="C15" s="36">
        <v>900</v>
      </c>
      <c r="D15" s="74">
        <v>90002</v>
      </c>
      <c r="E15" s="100">
        <v>2460</v>
      </c>
      <c r="F15" s="40"/>
      <c r="G15" s="40">
        <v>7484.9</v>
      </c>
      <c r="H15" s="41">
        <f>SUM(I15)</f>
        <v>31580.1</v>
      </c>
      <c r="I15" s="42">
        <v>31580.1</v>
      </c>
      <c r="J15" s="41"/>
    </row>
    <row r="16" spans="1:10" ht="9" customHeight="1">
      <c r="A16" s="36"/>
      <c r="B16" s="37"/>
      <c r="C16" s="11"/>
      <c r="D16" s="38"/>
      <c r="E16" s="39"/>
      <c r="F16" s="40"/>
      <c r="G16" s="40"/>
      <c r="H16" s="41"/>
      <c r="I16" s="42"/>
      <c r="J16" s="41"/>
    </row>
    <row r="17" spans="1:10" ht="17.25" customHeight="1">
      <c r="A17" s="43"/>
      <c r="B17" s="75" t="s">
        <v>33</v>
      </c>
      <c r="C17" s="43"/>
      <c r="D17" s="76"/>
      <c r="E17" s="45"/>
      <c r="F17" s="40"/>
      <c r="G17" s="40">
        <f>SUM(G22)</f>
        <v>123751</v>
      </c>
      <c r="H17" s="41">
        <f>SUM(I17:J17)</f>
        <v>251127</v>
      </c>
      <c r="I17" s="42">
        <v>143200</v>
      </c>
      <c r="J17" s="41">
        <v>107927</v>
      </c>
    </row>
    <row r="18" spans="1:10" ht="5.25" customHeight="1">
      <c r="A18" s="43"/>
      <c r="B18" s="44"/>
      <c r="C18" s="43"/>
      <c r="D18" s="76"/>
      <c r="E18" s="45"/>
      <c r="F18" s="40"/>
      <c r="G18" s="40"/>
      <c r="H18" s="41"/>
      <c r="I18" s="42"/>
      <c r="J18" s="41"/>
    </row>
    <row r="19" spans="1:10" ht="17.25" customHeight="1">
      <c r="A19" s="43" t="s">
        <v>20</v>
      </c>
      <c r="B19" s="44" t="s">
        <v>34</v>
      </c>
      <c r="C19" s="43"/>
      <c r="D19" s="76"/>
      <c r="E19" s="45"/>
      <c r="F19" s="40"/>
      <c r="G19" s="40"/>
      <c r="H19" s="41"/>
      <c r="I19" s="42"/>
      <c r="J19" s="41"/>
    </row>
    <row r="20" spans="1:10" ht="17.25" customHeight="1">
      <c r="A20" s="43"/>
      <c r="B20" s="44" t="s">
        <v>35</v>
      </c>
      <c r="C20" s="43"/>
      <c r="D20" s="76"/>
      <c r="E20" s="45"/>
      <c r="F20" s="40"/>
      <c r="G20" s="40"/>
      <c r="H20" s="41"/>
      <c r="I20" s="42"/>
      <c r="J20" s="41"/>
    </row>
    <row r="21" spans="1:10" ht="17.25" customHeight="1">
      <c r="A21" s="43"/>
      <c r="B21" s="44" t="s">
        <v>36</v>
      </c>
      <c r="C21" s="43"/>
      <c r="D21" s="76"/>
      <c r="E21" s="45"/>
      <c r="F21" s="40"/>
      <c r="G21" s="40"/>
      <c r="H21" s="41"/>
      <c r="I21" s="42"/>
      <c r="J21" s="41"/>
    </row>
    <row r="22" spans="1:10" ht="17.25" customHeight="1">
      <c r="A22" s="43"/>
      <c r="B22" s="80" t="s">
        <v>37</v>
      </c>
      <c r="C22" s="43">
        <v>900</v>
      </c>
      <c r="D22" s="81">
        <v>90095</v>
      </c>
      <c r="E22" s="45">
        <v>6297</v>
      </c>
      <c r="F22" s="40"/>
      <c r="G22" s="77">
        <v>123751</v>
      </c>
      <c r="H22" s="79">
        <f>SUM(I22:J22)</f>
        <v>107927</v>
      </c>
      <c r="I22" s="78"/>
      <c r="J22" s="79">
        <v>107927</v>
      </c>
    </row>
    <row r="23" spans="1:10" ht="7.5" customHeight="1">
      <c r="A23" s="43"/>
      <c r="B23" s="44"/>
      <c r="C23" s="43"/>
      <c r="D23" s="76"/>
      <c r="E23" s="45"/>
      <c r="F23" s="40"/>
      <c r="G23" s="40"/>
      <c r="H23" s="79"/>
      <c r="I23" s="42"/>
      <c r="J23" s="41"/>
    </row>
    <row r="24" spans="1:10" ht="17.25" customHeight="1">
      <c r="A24" s="36" t="s">
        <v>39</v>
      </c>
      <c r="B24" s="101" t="s">
        <v>38</v>
      </c>
      <c r="C24" s="43"/>
      <c r="D24" s="76"/>
      <c r="E24" s="45"/>
      <c r="F24" s="40">
        <f>SUM(F26+F28+F30+F32+F43+F46+F47+F48+F50+F52+F55+F57)</f>
        <v>88423</v>
      </c>
      <c r="G24" s="40">
        <f>SUM(G26+G28+G30+G32+G43+G46+G47+G48+G50+G52+G55+G57)</f>
        <v>810763</v>
      </c>
      <c r="H24" s="41">
        <f>SUM(I24:J24)</f>
        <v>12683208</v>
      </c>
      <c r="I24" s="42">
        <v>12005682</v>
      </c>
      <c r="J24" s="41">
        <v>677526</v>
      </c>
    </row>
    <row r="25" spans="1:10" ht="7.5" customHeight="1">
      <c r="A25" s="36"/>
      <c r="B25" s="102"/>
      <c r="C25" s="43"/>
      <c r="D25" s="76"/>
      <c r="E25" s="45"/>
      <c r="F25" s="40"/>
      <c r="G25" s="40"/>
      <c r="H25" s="79"/>
      <c r="I25" s="42"/>
      <c r="J25" s="41"/>
    </row>
    <row r="26" spans="1:10" ht="17.25" customHeight="1">
      <c r="A26" s="43" t="s">
        <v>20</v>
      </c>
      <c r="B26" s="44" t="s">
        <v>40</v>
      </c>
      <c r="C26" s="69" t="s">
        <v>41</v>
      </c>
      <c r="D26" s="70" t="s">
        <v>42</v>
      </c>
      <c r="E26" s="45">
        <v>320</v>
      </c>
      <c r="F26" s="77"/>
      <c r="G26" s="77">
        <v>94116</v>
      </c>
      <c r="H26" s="79">
        <f aca="true" t="shared" si="0" ref="H26:H35">SUM(I26)</f>
        <v>825884</v>
      </c>
      <c r="I26" s="78">
        <v>825884</v>
      </c>
      <c r="J26" s="41"/>
    </row>
    <row r="27" spans="1:10" ht="8.25" customHeight="1">
      <c r="A27" s="36"/>
      <c r="B27" s="37"/>
      <c r="C27" s="11"/>
      <c r="D27" s="38"/>
      <c r="E27" s="39"/>
      <c r="F27" s="40"/>
      <c r="G27" s="40"/>
      <c r="H27" s="79"/>
      <c r="I27" s="42"/>
      <c r="J27" s="41"/>
    </row>
    <row r="28" spans="1:10" ht="17.25" customHeight="1">
      <c r="A28" s="43" t="s">
        <v>21</v>
      </c>
      <c r="B28" s="82" t="s">
        <v>43</v>
      </c>
      <c r="C28" s="43">
        <v>756</v>
      </c>
      <c r="D28" s="81">
        <v>75618</v>
      </c>
      <c r="E28" s="103">
        <v>490</v>
      </c>
      <c r="F28" s="77"/>
      <c r="G28" s="77">
        <v>400000</v>
      </c>
      <c r="H28" s="79">
        <f t="shared" si="0"/>
        <v>150000</v>
      </c>
      <c r="I28" s="78">
        <v>150000</v>
      </c>
      <c r="J28" s="41"/>
    </row>
    <row r="29" spans="1:10" ht="9" customHeight="1">
      <c r="A29" s="36"/>
      <c r="B29" s="37"/>
      <c r="C29" s="11"/>
      <c r="D29" s="38"/>
      <c r="E29" s="39"/>
      <c r="F29" s="40"/>
      <c r="G29" s="40"/>
      <c r="H29" s="79"/>
      <c r="I29" s="42"/>
      <c r="J29" s="41"/>
    </row>
    <row r="30" spans="1:10" ht="17.25" customHeight="1">
      <c r="A30" s="43" t="s">
        <v>24</v>
      </c>
      <c r="B30" s="82" t="s">
        <v>44</v>
      </c>
      <c r="C30" s="43">
        <v>900</v>
      </c>
      <c r="D30" s="43">
        <v>90019</v>
      </c>
      <c r="E30" s="103">
        <v>690</v>
      </c>
      <c r="F30" s="40"/>
      <c r="G30" s="77">
        <v>20000</v>
      </c>
      <c r="H30" s="79">
        <f t="shared" si="0"/>
        <v>100000</v>
      </c>
      <c r="I30" s="78">
        <v>100000</v>
      </c>
      <c r="J30" s="41"/>
    </row>
    <row r="31" spans="1:10" ht="9" customHeight="1">
      <c r="A31" s="36"/>
      <c r="B31" s="37"/>
      <c r="C31" s="11"/>
      <c r="D31" s="38"/>
      <c r="E31" s="39"/>
      <c r="F31" s="40"/>
      <c r="G31" s="40"/>
      <c r="H31" s="79"/>
      <c r="I31" s="42"/>
      <c r="J31" s="41"/>
    </row>
    <row r="32" spans="1:10" ht="17.25" customHeight="1">
      <c r="A32" s="43" t="s">
        <v>25</v>
      </c>
      <c r="B32" s="44" t="s">
        <v>45</v>
      </c>
      <c r="C32" s="43"/>
      <c r="D32" s="76"/>
      <c r="E32" s="45"/>
      <c r="F32" s="104">
        <f>SUM(F33:F35)</f>
        <v>25150</v>
      </c>
      <c r="G32" s="40"/>
      <c r="H32" s="41"/>
      <c r="I32" s="42"/>
      <c r="J32" s="41"/>
    </row>
    <row r="33" spans="1:10" ht="17.25" customHeight="1">
      <c r="A33" s="36"/>
      <c r="B33" s="80" t="s">
        <v>46</v>
      </c>
      <c r="C33" s="69" t="s">
        <v>22</v>
      </c>
      <c r="D33" s="83" t="s">
        <v>69</v>
      </c>
      <c r="E33" s="45">
        <v>960</v>
      </c>
      <c r="F33" s="77">
        <v>4250</v>
      </c>
      <c r="G33" s="40"/>
      <c r="H33" s="79">
        <f t="shared" si="0"/>
        <v>4250</v>
      </c>
      <c r="I33" s="78">
        <v>4250</v>
      </c>
      <c r="J33" s="41"/>
    </row>
    <row r="34" spans="1:10" ht="17.25" customHeight="1">
      <c r="A34" s="36"/>
      <c r="B34" s="80" t="s">
        <v>47</v>
      </c>
      <c r="C34" s="43">
        <v>801</v>
      </c>
      <c r="D34" s="81">
        <v>80101</v>
      </c>
      <c r="E34" s="45">
        <v>960</v>
      </c>
      <c r="F34" s="77">
        <v>2500</v>
      </c>
      <c r="G34" s="40"/>
      <c r="H34" s="79">
        <f t="shared" si="0"/>
        <v>2500</v>
      </c>
      <c r="I34" s="78">
        <v>2500</v>
      </c>
      <c r="J34" s="41"/>
    </row>
    <row r="35" spans="1:10" ht="17.25" customHeight="1">
      <c r="A35" s="36"/>
      <c r="B35" s="80" t="s">
        <v>48</v>
      </c>
      <c r="C35" s="43">
        <v>900</v>
      </c>
      <c r="D35" s="81">
        <v>90001</v>
      </c>
      <c r="E35" s="45">
        <v>960</v>
      </c>
      <c r="F35" s="77">
        <v>18400</v>
      </c>
      <c r="G35" s="40"/>
      <c r="H35" s="79">
        <f t="shared" si="0"/>
        <v>18400</v>
      </c>
      <c r="I35" s="78">
        <v>18400</v>
      </c>
      <c r="J35" s="41"/>
    </row>
    <row r="36" spans="1:10" ht="8.25" customHeight="1">
      <c r="A36" s="86"/>
      <c r="B36" s="87"/>
      <c r="C36" s="88"/>
      <c r="D36" s="89"/>
      <c r="E36" s="90"/>
      <c r="F36" s="91"/>
      <c r="G36" s="92"/>
      <c r="H36" s="93"/>
      <c r="I36" s="94"/>
      <c r="J36" s="95"/>
    </row>
    <row r="37" spans="1:10" ht="8.25" customHeight="1">
      <c r="A37" s="81"/>
      <c r="B37" s="82"/>
      <c r="C37" s="83"/>
      <c r="D37" s="83"/>
      <c r="E37" s="84"/>
      <c r="F37" s="46"/>
      <c r="G37" s="85"/>
      <c r="H37" s="72"/>
      <c r="I37" s="72"/>
      <c r="J37" s="26"/>
    </row>
    <row r="38" spans="1:10" ht="9.75" customHeight="1">
      <c r="A38" s="81"/>
      <c r="B38" s="82"/>
      <c r="C38" s="83"/>
      <c r="D38" s="83"/>
      <c r="E38" s="84"/>
      <c r="F38" s="46"/>
      <c r="G38" s="85"/>
      <c r="H38" s="72"/>
      <c r="I38" s="72"/>
      <c r="J38" s="26"/>
    </row>
    <row r="39" spans="1:10" ht="18" customHeight="1">
      <c r="A39" s="109" t="s">
        <v>3</v>
      </c>
      <c r="B39" s="109" t="s">
        <v>2</v>
      </c>
      <c r="C39" s="111" t="s">
        <v>4</v>
      </c>
      <c r="D39" s="113"/>
      <c r="E39" s="112"/>
      <c r="F39" s="111" t="s">
        <v>11</v>
      </c>
      <c r="G39" s="112"/>
      <c r="H39" s="109" t="s">
        <v>8</v>
      </c>
      <c r="I39" s="111" t="s">
        <v>5</v>
      </c>
      <c r="J39" s="112"/>
    </row>
    <row r="40" spans="1:10" ht="32.25" customHeight="1">
      <c r="A40" s="110"/>
      <c r="B40" s="110"/>
      <c r="C40" s="7" t="s">
        <v>12</v>
      </c>
      <c r="D40" s="8" t="s">
        <v>13</v>
      </c>
      <c r="E40" s="7" t="s">
        <v>1</v>
      </c>
      <c r="F40" s="7" t="s">
        <v>9</v>
      </c>
      <c r="G40" s="7" t="s">
        <v>10</v>
      </c>
      <c r="H40" s="110"/>
      <c r="I40" s="9" t="s">
        <v>7</v>
      </c>
      <c r="J40" s="10" t="s">
        <v>6</v>
      </c>
    </row>
    <row r="41" spans="1:10" ht="19.5" customHeight="1">
      <c r="A41" s="23">
        <v>1</v>
      </c>
      <c r="B41" s="22">
        <v>2</v>
      </c>
      <c r="C41" s="23">
        <v>3</v>
      </c>
      <c r="D41" s="22">
        <v>4</v>
      </c>
      <c r="E41" s="23">
        <v>5</v>
      </c>
      <c r="F41" s="22">
        <v>6</v>
      </c>
      <c r="G41" s="21">
        <v>7</v>
      </c>
      <c r="H41" s="23">
        <v>8</v>
      </c>
      <c r="I41" s="23">
        <v>9</v>
      </c>
      <c r="J41" s="23">
        <v>10</v>
      </c>
    </row>
    <row r="42" spans="1:10" ht="9" customHeight="1">
      <c r="A42" s="43"/>
      <c r="B42" s="44"/>
      <c r="C42" s="69"/>
      <c r="D42" s="70"/>
      <c r="E42" s="45"/>
      <c r="F42" s="46"/>
      <c r="G42" s="40"/>
      <c r="H42" s="71"/>
      <c r="I42" s="72"/>
      <c r="J42" s="25"/>
    </row>
    <row r="43" spans="1:10" ht="18" customHeight="1">
      <c r="A43" s="43" t="s">
        <v>26</v>
      </c>
      <c r="B43" s="105" t="s">
        <v>49</v>
      </c>
      <c r="C43" s="43">
        <v>900</v>
      </c>
      <c r="D43" s="76">
        <v>90001</v>
      </c>
      <c r="E43" s="45">
        <v>830</v>
      </c>
      <c r="F43" s="46">
        <v>23350</v>
      </c>
      <c r="G43" s="40"/>
      <c r="H43" s="79">
        <f>SUM(I43:J43)</f>
        <v>80250</v>
      </c>
      <c r="I43" s="72">
        <v>80250</v>
      </c>
      <c r="J43" s="25"/>
    </row>
    <row r="44" spans="1:10" ht="8.25" customHeight="1">
      <c r="A44" s="43"/>
      <c r="B44" s="105"/>
      <c r="C44" s="43"/>
      <c r="D44" s="76"/>
      <c r="E44" s="45"/>
      <c r="F44" s="46"/>
      <c r="G44" s="40"/>
      <c r="H44" s="79"/>
      <c r="I44" s="72"/>
      <c r="J44" s="25"/>
    </row>
    <row r="45" spans="1:10" ht="18" customHeight="1">
      <c r="A45" s="43" t="s">
        <v>27</v>
      </c>
      <c r="B45" s="105" t="s">
        <v>70</v>
      </c>
      <c r="C45" s="43"/>
      <c r="D45" s="76"/>
      <c r="E45" s="45"/>
      <c r="F45" s="46"/>
      <c r="G45" s="40"/>
      <c r="H45" s="79"/>
      <c r="I45" s="72"/>
      <c r="J45" s="25"/>
    </row>
    <row r="46" spans="1:10" ht="18" customHeight="1">
      <c r="A46" s="43"/>
      <c r="B46" s="105" t="s">
        <v>51</v>
      </c>
      <c r="C46" s="69" t="s">
        <v>22</v>
      </c>
      <c r="D46" s="70" t="s">
        <v>23</v>
      </c>
      <c r="E46" s="45">
        <v>870</v>
      </c>
      <c r="F46" s="46">
        <v>16773</v>
      </c>
      <c r="G46" s="40"/>
      <c r="H46" s="79">
        <f>SUM(I46:J46)</f>
        <v>166773</v>
      </c>
      <c r="I46" s="78"/>
      <c r="J46" s="79">
        <v>166773</v>
      </c>
    </row>
    <row r="47" spans="1:10" ht="18" customHeight="1">
      <c r="A47" s="43"/>
      <c r="B47" s="105" t="s">
        <v>50</v>
      </c>
      <c r="C47" s="43">
        <v>600</v>
      </c>
      <c r="D47" s="76">
        <v>60095</v>
      </c>
      <c r="E47" s="45">
        <v>870</v>
      </c>
      <c r="F47" s="46">
        <v>12200</v>
      </c>
      <c r="G47" s="77"/>
      <c r="H47" s="79">
        <f>SUM(I47:J47)</f>
        <v>12200</v>
      </c>
      <c r="I47" s="78"/>
      <c r="J47" s="79">
        <v>12200</v>
      </c>
    </row>
    <row r="48" spans="1:10" ht="18" customHeight="1">
      <c r="A48" s="43"/>
      <c r="B48" s="105" t="s">
        <v>52</v>
      </c>
      <c r="C48" s="43">
        <v>700</v>
      </c>
      <c r="D48" s="76">
        <v>70005</v>
      </c>
      <c r="E48" s="45">
        <v>870</v>
      </c>
      <c r="F48" s="46"/>
      <c r="G48" s="77">
        <v>251447</v>
      </c>
      <c r="H48" s="79">
        <f>SUM(I48:J48)</f>
        <v>498553</v>
      </c>
      <c r="I48" s="78"/>
      <c r="J48" s="79">
        <v>498553</v>
      </c>
    </row>
    <row r="49" spans="1:10" ht="9" customHeight="1">
      <c r="A49" s="43"/>
      <c r="B49" s="44"/>
      <c r="C49" s="43"/>
      <c r="D49" s="76"/>
      <c r="E49" s="45"/>
      <c r="F49" s="46"/>
      <c r="G49" s="40"/>
      <c r="H49" s="71"/>
      <c r="I49" s="72"/>
      <c r="J49" s="25"/>
    </row>
    <row r="50" spans="1:10" ht="18" customHeight="1">
      <c r="A50" s="43" t="s">
        <v>29</v>
      </c>
      <c r="B50" s="44" t="s">
        <v>53</v>
      </c>
      <c r="C50" s="69" t="s">
        <v>54</v>
      </c>
      <c r="D50" s="70" t="s">
        <v>55</v>
      </c>
      <c r="E50" s="45">
        <v>830</v>
      </c>
      <c r="F50" s="46">
        <v>6000</v>
      </c>
      <c r="G50" s="40"/>
      <c r="H50" s="71">
        <f>SUM(I50:J50)</f>
        <v>64000</v>
      </c>
      <c r="I50" s="72">
        <v>64000</v>
      </c>
      <c r="J50" s="25"/>
    </row>
    <row r="51" spans="1:10" ht="7.5" customHeight="1">
      <c r="A51" s="43"/>
      <c r="B51" s="44"/>
      <c r="C51" s="69"/>
      <c r="D51" s="70"/>
      <c r="E51" s="45"/>
      <c r="F51" s="46"/>
      <c r="G51" s="40"/>
      <c r="H51" s="71"/>
      <c r="I51" s="71"/>
      <c r="J51" s="25"/>
    </row>
    <row r="52" spans="1:10" ht="18" customHeight="1">
      <c r="A52" s="43" t="s">
        <v>56</v>
      </c>
      <c r="B52" s="44" t="s">
        <v>57</v>
      </c>
      <c r="C52" s="69" t="s">
        <v>54</v>
      </c>
      <c r="D52" s="70" t="s">
        <v>55</v>
      </c>
      <c r="E52" s="45">
        <v>830</v>
      </c>
      <c r="F52" s="46"/>
      <c r="G52" s="77">
        <v>6000</v>
      </c>
      <c r="H52" s="71">
        <f aca="true" t="shared" si="1" ref="H52:H57">SUM(I52:J52)</f>
        <v>40000</v>
      </c>
      <c r="I52" s="71">
        <v>40000</v>
      </c>
      <c r="J52" s="25"/>
    </row>
    <row r="53" spans="1:10" ht="7.5" customHeight="1">
      <c r="A53" s="43"/>
      <c r="B53" s="44"/>
      <c r="C53" s="69"/>
      <c r="D53" s="70"/>
      <c r="E53" s="45"/>
      <c r="F53" s="46"/>
      <c r="G53" s="77"/>
      <c r="H53" s="71"/>
      <c r="I53" s="71"/>
      <c r="J53" s="25"/>
    </row>
    <row r="54" spans="1:10" ht="18" customHeight="1">
      <c r="A54" s="43" t="s">
        <v>58</v>
      </c>
      <c r="B54" s="44" t="s">
        <v>59</v>
      </c>
      <c r="C54" s="69"/>
      <c r="D54" s="70"/>
      <c r="E54" s="45"/>
      <c r="F54" s="46"/>
      <c r="G54" s="77"/>
      <c r="H54" s="71"/>
      <c r="I54" s="71"/>
      <c r="J54" s="25"/>
    </row>
    <row r="55" spans="1:10" ht="18" customHeight="1">
      <c r="A55" s="43"/>
      <c r="B55" s="44" t="s">
        <v>60</v>
      </c>
      <c r="C55" s="69" t="s">
        <v>28</v>
      </c>
      <c r="D55" s="70" t="s">
        <v>61</v>
      </c>
      <c r="E55" s="45">
        <v>830</v>
      </c>
      <c r="F55" s="46"/>
      <c r="G55" s="77">
        <v>39200</v>
      </c>
      <c r="H55" s="71">
        <f t="shared" si="1"/>
        <v>30800</v>
      </c>
      <c r="I55" s="71">
        <v>30800</v>
      </c>
      <c r="J55" s="25"/>
    </row>
    <row r="56" spans="1:10" ht="8.25" customHeight="1">
      <c r="A56" s="43"/>
      <c r="B56" s="44"/>
      <c r="C56" s="69"/>
      <c r="D56" s="70"/>
      <c r="E56" s="45"/>
      <c r="F56" s="46"/>
      <c r="G56" s="77"/>
      <c r="H56" s="71"/>
      <c r="I56" s="71"/>
      <c r="J56" s="25"/>
    </row>
    <row r="57" spans="1:10" ht="18" customHeight="1">
      <c r="A57" s="43" t="s">
        <v>62</v>
      </c>
      <c r="B57" s="44" t="s">
        <v>71</v>
      </c>
      <c r="C57" s="69" t="s">
        <v>63</v>
      </c>
      <c r="D57" s="70" t="s">
        <v>64</v>
      </c>
      <c r="E57" s="45">
        <v>750</v>
      </c>
      <c r="F57" s="46">
        <v>4950</v>
      </c>
      <c r="G57" s="77"/>
      <c r="H57" s="71">
        <f t="shared" si="1"/>
        <v>20350</v>
      </c>
      <c r="I57" s="71">
        <v>20350</v>
      </c>
      <c r="J57" s="25"/>
    </row>
    <row r="58" spans="1:10" ht="9" customHeight="1" thickBot="1">
      <c r="A58" s="27"/>
      <c r="B58" s="28"/>
      <c r="C58" s="29"/>
      <c r="D58" s="30"/>
      <c r="E58" s="31"/>
      <c r="F58" s="32"/>
      <c r="G58" s="33"/>
      <c r="H58" s="34"/>
      <c r="I58" s="35"/>
      <c r="J58" s="35"/>
    </row>
    <row r="59" spans="1:10" ht="23.25" customHeight="1" thickTop="1">
      <c r="A59" s="36"/>
      <c r="B59" s="24" t="s">
        <v>14</v>
      </c>
      <c r="C59" s="47"/>
      <c r="D59" s="48"/>
      <c r="E59" s="49"/>
      <c r="F59" s="50">
        <f>SUM(F24+F11)</f>
        <v>88423</v>
      </c>
      <c r="G59" s="50">
        <f>SUM(G24+G11)</f>
        <v>941998.9</v>
      </c>
      <c r="H59" s="51"/>
      <c r="I59" s="52"/>
      <c r="J59" s="53"/>
    </row>
    <row r="60" spans="1:10" ht="23.25" customHeight="1">
      <c r="A60" s="36"/>
      <c r="B60" s="62" t="s">
        <v>15</v>
      </c>
      <c r="C60" s="47"/>
      <c r="D60" s="48"/>
      <c r="E60" s="49"/>
      <c r="F60" s="106">
        <v>59450</v>
      </c>
      <c r="G60" s="106">
        <v>566800.9</v>
      </c>
      <c r="H60" s="51"/>
      <c r="I60" s="52"/>
      <c r="J60" s="53"/>
    </row>
    <row r="61" spans="1:10" ht="23.25" customHeight="1" thickBot="1">
      <c r="A61" s="54"/>
      <c r="B61" s="55" t="s">
        <v>65</v>
      </c>
      <c r="C61" s="56"/>
      <c r="D61" s="57"/>
      <c r="E61" s="58"/>
      <c r="F61" s="107">
        <v>28973</v>
      </c>
      <c r="G61" s="107">
        <v>375198</v>
      </c>
      <c r="H61" s="96"/>
      <c r="I61" s="97"/>
      <c r="J61" s="98"/>
    </row>
    <row r="62" spans="1:10" ht="23.25" customHeight="1" thickTop="1">
      <c r="A62" s="36"/>
      <c r="B62" s="24" t="s">
        <v>30</v>
      </c>
      <c r="C62" s="47"/>
      <c r="D62" s="48"/>
      <c r="E62" s="49"/>
      <c r="F62" s="50"/>
      <c r="G62" s="50">
        <f>SUM(G59-F59)</f>
        <v>853575.9</v>
      </c>
      <c r="H62" s="51"/>
      <c r="I62" s="52"/>
      <c r="J62" s="53"/>
    </row>
    <row r="63" spans="1:10" ht="23.25" customHeight="1">
      <c r="A63" s="36"/>
      <c r="B63" s="62" t="s">
        <v>15</v>
      </c>
      <c r="C63" s="47"/>
      <c r="D63" s="48"/>
      <c r="E63" s="49"/>
      <c r="F63" s="50"/>
      <c r="G63" s="106">
        <f>SUM(G60-F60)</f>
        <v>507350.9</v>
      </c>
      <c r="H63" s="51"/>
      <c r="I63" s="52"/>
      <c r="J63" s="53"/>
    </row>
    <row r="64" spans="1:10" ht="23.25" customHeight="1" thickBot="1">
      <c r="A64" s="54"/>
      <c r="B64" s="55" t="s">
        <v>65</v>
      </c>
      <c r="C64" s="56"/>
      <c r="D64" s="57"/>
      <c r="E64" s="58"/>
      <c r="F64" s="73"/>
      <c r="G64" s="107">
        <f>SUM(G61-F61)</f>
        <v>346225</v>
      </c>
      <c r="H64" s="59"/>
      <c r="I64" s="60"/>
      <c r="J64" s="61"/>
    </row>
    <row r="65" spans="1:10" ht="30" customHeight="1" thickBot="1" thickTop="1">
      <c r="A65" s="63"/>
      <c r="B65" s="63" t="s">
        <v>17</v>
      </c>
      <c r="C65" s="64"/>
      <c r="D65" s="65"/>
      <c r="E65" s="64"/>
      <c r="F65" s="66"/>
      <c r="G65" s="66"/>
      <c r="H65" s="67">
        <f>SUM(I65:J65)</f>
        <v>23588359.27</v>
      </c>
      <c r="I65" s="68">
        <v>22794443.87</v>
      </c>
      <c r="J65" s="68">
        <v>793915.4</v>
      </c>
    </row>
    <row r="66" spans="1:10" ht="13.5" thickTop="1">
      <c r="A66" s="14"/>
      <c r="B66" s="15"/>
      <c r="C66" s="14"/>
      <c r="D66" s="14"/>
      <c r="E66" s="14"/>
      <c r="F66" s="14"/>
      <c r="G66" s="14"/>
      <c r="H66" s="14"/>
      <c r="I66" s="16"/>
      <c r="J66" s="17"/>
    </row>
    <row r="67" spans="1:10" ht="12.75">
      <c r="A67" s="14"/>
      <c r="B67" s="14"/>
      <c r="C67" s="14"/>
      <c r="D67" s="14"/>
      <c r="E67" s="14"/>
      <c r="F67" s="14"/>
      <c r="G67" s="14"/>
      <c r="H67" s="14"/>
      <c r="I67" s="16"/>
      <c r="J67" s="17"/>
    </row>
    <row r="68" spans="1:10" ht="12.75">
      <c r="A68" s="14"/>
      <c r="B68" s="14"/>
      <c r="C68" s="14"/>
      <c r="D68" s="14"/>
      <c r="E68" s="14"/>
      <c r="F68" s="14"/>
      <c r="G68" s="14"/>
      <c r="H68" s="14"/>
      <c r="I68" s="16"/>
      <c r="J68" s="17"/>
    </row>
    <row r="69" spans="1:10" ht="12.75">
      <c r="A69" s="14"/>
      <c r="B69" s="14"/>
      <c r="C69" s="14"/>
      <c r="D69" s="14"/>
      <c r="E69" s="14"/>
      <c r="F69" s="14"/>
      <c r="G69" s="14"/>
      <c r="H69" s="14"/>
      <c r="I69" s="16"/>
      <c r="J69" s="17"/>
    </row>
    <row r="70" spans="1:10" ht="12.75">
      <c r="A70" s="14"/>
      <c r="B70" s="14"/>
      <c r="C70" s="14"/>
      <c r="D70" s="14"/>
      <c r="E70" s="14"/>
      <c r="F70" s="14"/>
      <c r="G70" s="14"/>
      <c r="H70" s="14"/>
      <c r="I70" s="16"/>
      <c r="J70" s="17"/>
    </row>
    <row r="71" spans="1:10" ht="12.75">
      <c r="A71" s="14"/>
      <c r="B71" s="14"/>
      <c r="C71" s="14"/>
      <c r="D71" s="14"/>
      <c r="E71" s="14"/>
      <c r="F71" s="14"/>
      <c r="G71" s="14"/>
      <c r="H71" s="14"/>
      <c r="I71" s="16"/>
      <c r="J71" s="17"/>
    </row>
    <row r="72" spans="1:10" ht="12.75">
      <c r="A72" s="14"/>
      <c r="B72" s="14"/>
      <c r="C72" s="14"/>
      <c r="D72" s="14"/>
      <c r="E72" s="14"/>
      <c r="F72" s="14"/>
      <c r="G72" s="14"/>
      <c r="H72" s="14"/>
      <c r="I72" s="16"/>
      <c r="J72" s="17"/>
    </row>
    <row r="73" spans="1:10" ht="12.75">
      <c r="A73" s="14"/>
      <c r="B73" s="14"/>
      <c r="C73" s="14"/>
      <c r="D73" s="14"/>
      <c r="E73" s="14"/>
      <c r="F73" s="14"/>
      <c r="G73" s="14"/>
      <c r="H73" s="14"/>
      <c r="I73" s="14"/>
      <c r="J73" s="14"/>
    </row>
    <row r="74" spans="1:10" ht="12.75">
      <c r="A74" s="14"/>
      <c r="B74" s="14"/>
      <c r="C74" s="14"/>
      <c r="D74" s="14"/>
      <c r="E74" s="14"/>
      <c r="F74" s="14"/>
      <c r="G74" s="14"/>
      <c r="H74" s="14"/>
      <c r="I74" s="14"/>
      <c r="J74" s="14"/>
    </row>
    <row r="75" spans="1:10" ht="12.75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0" ht="12.75">
      <c r="A76" s="14"/>
      <c r="B76" s="14"/>
      <c r="C76" s="14"/>
      <c r="D76" s="14"/>
      <c r="E76" s="14"/>
      <c r="F76" s="14"/>
      <c r="G76" s="14"/>
      <c r="H76" s="14"/>
      <c r="I76" s="14"/>
      <c r="J76" s="14"/>
    </row>
    <row r="77" spans="1:10" ht="12.75">
      <c r="A77" s="14"/>
      <c r="B77" s="14"/>
      <c r="C77" s="14"/>
      <c r="D77" s="14"/>
      <c r="E77" s="14"/>
      <c r="F77" s="14"/>
      <c r="G77" s="14"/>
      <c r="H77" s="14"/>
      <c r="I77" s="14"/>
      <c r="J77" s="14"/>
    </row>
    <row r="78" spans="1:10" ht="12.75">
      <c r="A78" s="115"/>
      <c r="B78" s="14"/>
      <c r="C78" s="114"/>
      <c r="D78" s="114"/>
      <c r="E78" s="114"/>
      <c r="F78" s="18"/>
      <c r="G78" s="18"/>
      <c r="H78" s="18"/>
      <c r="I78" s="114"/>
      <c r="J78" s="114"/>
    </row>
    <row r="79" spans="1:10" ht="12.75">
      <c r="A79" s="115"/>
      <c r="B79" s="115"/>
      <c r="C79" s="19"/>
      <c r="D79" s="19"/>
      <c r="E79" s="19"/>
      <c r="F79" s="19"/>
      <c r="G79" s="19"/>
      <c r="H79" s="18"/>
      <c r="I79" s="19"/>
      <c r="J79" s="19"/>
    </row>
    <row r="80" spans="1:10" ht="12.75">
      <c r="A80" s="18"/>
      <c r="B80" s="115"/>
      <c r="C80" s="18"/>
      <c r="D80" s="18"/>
      <c r="E80" s="18"/>
      <c r="F80" s="18"/>
      <c r="G80" s="18"/>
      <c r="H80" s="18"/>
      <c r="I80" s="18"/>
      <c r="J80" s="18"/>
    </row>
    <row r="81" spans="1:10" ht="12.75">
      <c r="A81" s="14"/>
      <c r="B81" s="18"/>
      <c r="C81" s="14"/>
      <c r="D81" s="14"/>
      <c r="E81" s="14"/>
      <c r="F81" s="14"/>
      <c r="G81" s="14"/>
      <c r="H81" s="14"/>
      <c r="I81" s="16"/>
      <c r="J81" s="17"/>
    </row>
    <row r="82" spans="1:10" ht="12.75">
      <c r="A82" s="14"/>
      <c r="B82" s="14"/>
      <c r="C82" s="14"/>
      <c r="D82" s="14"/>
      <c r="E82" s="14"/>
      <c r="F82" s="14"/>
      <c r="G82" s="14"/>
      <c r="H82" s="14"/>
      <c r="I82" s="16"/>
      <c r="J82" s="17"/>
    </row>
    <row r="83" spans="1:10" ht="12.75">
      <c r="A83" s="14"/>
      <c r="B83" s="14"/>
      <c r="C83" s="14"/>
      <c r="D83" s="14"/>
      <c r="E83" s="14"/>
      <c r="F83" s="14"/>
      <c r="G83" s="14"/>
      <c r="H83" s="14"/>
      <c r="I83" s="16"/>
      <c r="J83" s="17"/>
    </row>
    <row r="84" spans="1:10" ht="12.75">
      <c r="A84" s="14"/>
      <c r="B84" s="14"/>
      <c r="C84" s="14"/>
      <c r="D84" s="14"/>
      <c r="E84" s="14"/>
      <c r="F84" s="14"/>
      <c r="G84" s="14"/>
      <c r="H84" s="14"/>
      <c r="I84" s="16"/>
      <c r="J84" s="17"/>
    </row>
    <row r="85" spans="1:10" ht="12.75">
      <c r="A85" s="14"/>
      <c r="B85" s="14"/>
      <c r="C85" s="14"/>
      <c r="D85" s="14"/>
      <c r="E85" s="14"/>
      <c r="F85" s="14"/>
      <c r="G85" s="14"/>
      <c r="H85" s="14"/>
      <c r="I85" s="16"/>
      <c r="J85" s="17"/>
    </row>
    <row r="86" spans="1:10" ht="12.75">
      <c r="A86" s="14"/>
      <c r="B86" s="14"/>
      <c r="C86" s="14"/>
      <c r="D86" s="14"/>
      <c r="E86" s="14"/>
      <c r="F86" s="14"/>
      <c r="G86" s="14"/>
      <c r="H86" s="14"/>
      <c r="I86" s="16"/>
      <c r="J86" s="17"/>
    </row>
    <row r="87" spans="1:10" ht="12.75">
      <c r="A87" s="14"/>
      <c r="B87" s="14"/>
      <c r="C87" s="14"/>
      <c r="D87" s="14"/>
      <c r="E87" s="14"/>
      <c r="F87" s="14"/>
      <c r="G87" s="14"/>
      <c r="H87" s="14"/>
      <c r="I87" s="16"/>
      <c r="J87" s="17"/>
    </row>
    <row r="88" spans="1:10" ht="12.75">
      <c r="A88" s="14"/>
      <c r="B88" s="14"/>
      <c r="C88" s="14"/>
      <c r="D88" s="14"/>
      <c r="E88" s="14"/>
      <c r="F88" s="14"/>
      <c r="G88" s="14"/>
      <c r="H88" s="14"/>
      <c r="I88" s="16"/>
      <c r="J88" s="17"/>
    </row>
    <row r="89" spans="1:10" ht="12.75">
      <c r="A89" s="14"/>
      <c r="B89" s="14"/>
      <c r="C89" s="14"/>
      <c r="D89" s="14"/>
      <c r="E89" s="14"/>
      <c r="F89" s="14"/>
      <c r="G89" s="14"/>
      <c r="H89" s="14"/>
      <c r="I89" s="16"/>
      <c r="J89" s="17"/>
    </row>
    <row r="90" spans="1:10" ht="12.75">
      <c r="A90" s="14"/>
      <c r="B90" s="14"/>
      <c r="C90" s="14"/>
      <c r="D90" s="14"/>
      <c r="E90" s="14"/>
      <c r="F90" s="14"/>
      <c r="G90" s="14"/>
      <c r="H90" s="14"/>
      <c r="I90" s="16"/>
      <c r="J90" s="17"/>
    </row>
    <row r="91" spans="1:10" ht="12.75">
      <c r="A91" s="14"/>
      <c r="B91" s="14"/>
      <c r="C91" s="14"/>
      <c r="D91" s="14"/>
      <c r="E91" s="14"/>
      <c r="F91" s="14"/>
      <c r="G91" s="14"/>
      <c r="H91" s="14"/>
      <c r="I91" s="16"/>
      <c r="J91" s="17"/>
    </row>
    <row r="92" spans="1:10" ht="12.75">
      <c r="A92" s="14"/>
      <c r="B92" s="14"/>
      <c r="C92" s="14"/>
      <c r="D92" s="14"/>
      <c r="E92" s="14"/>
      <c r="F92" s="14"/>
      <c r="G92" s="14"/>
      <c r="H92" s="14"/>
      <c r="I92" s="16"/>
      <c r="J92" s="17"/>
    </row>
    <row r="93" spans="1:10" ht="12.75">
      <c r="A93" s="14"/>
      <c r="B93" s="14"/>
      <c r="C93" s="14"/>
      <c r="D93" s="14"/>
      <c r="E93" s="14"/>
      <c r="F93" s="14"/>
      <c r="G93" s="14"/>
      <c r="H93" s="14"/>
      <c r="I93" s="16"/>
      <c r="J93" s="17"/>
    </row>
    <row r="94" spans="1:10" ht="12.75">
      <c r="A94" s="14"/>
      <c r="B94" s="14"/>
      <c r="C94" s="14"/>
      <c r="D94" s="14"/>
      <c r="E94" s="14"/>
      <c r="F94" s="14"/>
      <c r="G94" s="14"/>
      <c r="H94" s="14"/>
      <c r="I94" s="16"/>
      <c r="J94" s="17"/>
    </row>
    <row r="95" spans="1:10" ht="12.75">
      <c r="A95" s="14"/>
      <c r="B95" s="14"/>
      <c r="C95" s="14"/>
      <c r="D95" s="14"/>
      <c r="E95" s="14"/>
      <c r="F95" s="14"/>
      <c r="G95" s="14"/>
      <c r="H95" s="14"/>
      <c r="I95" s="16"/>
      <c r="J95" s="17"/>
    </row>
    <row r="96" spans="1:10" ht="12.75">
      <c r="A96" s="14"/>
      <c r="B96" s="14"/>
      <c r="C96" s="14"/>
      <c r="D96" s="14"/>
      <c r="E96" s="14"/>
      <c r="F96" s="14"/>
      <c r="G96" s="14"/>
      <c r="H96" s="14"/>
      <c r="I96" s="16"/>
      <c r="J96" s="17"/>
    </row>
    <row r="97" spans="1:10" ht="12.75">
      <c r="A97" s="14"/>
      <c r="B97" s="14"/>
      <c r="C97" s="14"/>
      <c r="D97" s="14"/>
      <c r="E97" s="14"/>
      <c r="F97" s="14"/>
      <c r="G97" s="14"/>
      <c r="H97" s="14"/>
      <c r="I97" s="16"/>
      <c r="J97" s="17"/>
    </row>
    <row r="98" spans="1:10" ht="12.75">
      <c r="A98" s="14"/>
      <c r="B98" s="14"/>
      <c r="C98" s="14"/>
      <c r="D98" s="14"/>
      <c r="E98" s="14"/>
      <c r="F98" s="14"/>
      <c r="G98" s="14"/>
      <c r="H98" s="14"/>
      <c r="I98" s="16"/>
      <c r="J98" s="17"/>
    </row>
    <row r="99" spans="1:10" ht="12.75">
      <c r="A99" s="14"/>
      <c r="B99" s="14"/>
      <c r="C99" s="14"/>
      <c r="D99" s="14"/>
      <c r="E99" s="14"/>
      <c r="F99" s="14"/>
      <c r="G99" s="14"/>
      <c r="H99" s="14"/>
      <c r="I99" s="16"/>
      <c r="J99" s="17"/>
    </row>
    <row r="100" spans="1:10" ht="12.75">
      <c r="A100" s="14"/>
      <c r="B100" s="14"/>
      <c r="C100" s="14"/>
      <c r="D100" s="14"/>
      <c r="E100" s="14"/>
      <c r="F100" s="14"/>
      <c r="G100" s="14"/>
      <c r="H100" s="14"/>
      <c r="I100" s="16"/>
      <c r="J100" s="17"/>
    </row>
    <row r="101" spans="1:10" ht="12.75">
      <c r="A101" s="14"/>
      <c r="B101" s="14"/>
      <c r="C101" s="14"/>
      <c r="D101" s="14"/>
      <c r="E101" s="14"/>
      <c r="F101" s="14"/>
      <c r="G101" s="14"/>
      <c r="H101" s="14"/>
      <c r="I101" s="16"/>
      <c r="J101" s="17"/>
    </row>
    <row r="102" spans="1:10" ht="12.75">
      <c r="A102" s="14"/>
      <c r="B102" s="14"/>
      <c r="C102" s="14"/>
      <c r="D102" s="14"/>
      <c r="E102" s="14"/>
      <c r="F102" s="14"/>
      <c r="G102" s="14"/>
      <c r="H102" s="14"/>
      <c r="I102" s="16"/>
      <c r="J102" s="17"/>
    </row>
    <row r="103" spans="1:10" ht="12.75">
      <c r="A103" s="14"/>
      <c r="B103" s="14"/>
      <c r="C103" s="14"/>
      <c r="D103" s="14"/>
      <c r="E103" s="14"/>
      <c r="F103" s="14"/>
      <c r="G103" s="14"/>
      <c r="H103" s="14"/>
      <c r="I103" s="16"/>
      <c r="J103" s="17"/>
    </row>
    <row r="104" spans="1:10" ht="12.75">
      <c r="A104" s="14"/>
      <c r="B104" s="14"/>
      <c r="C104" s="14"/>
      <c r="D104" s="14"/>
      <c r="E104" s="14"/>
      <c r="F104" s="14"/>
      <c r="G104" s="14"/>
      <c r="H104" s="14"/>
      <c r="I104" s="16"/>
      <c r="J104" s="17"/>
    </row>
    <row r="105" spans="1:10" ht="12.75">
      <c r="A105" s="14"/>
      <c r="B105" s="14"/>
      <c r="C105" s="14"/>
      <c r="D105" s="14"/>
      <c r="E105" s="14"/>
      <c r="F105" s="14"/>
      <c r="G105" s="14"/>
      <c r="H105" s="14"/>
      <c r="I105" s="16"/>
      <c r="J105" s="17"/>
    </row>
    <row r="106" spans="1:10" ht="12.75">
      <c r="A106" s="14"/>
      <c r="B106" s="14"/>
      <c r="C106" s="14"/>
      <c r="D106" s="14"/>
      <c r="E106" s="14"/>
      <c r="F106" s="14"/>
      <c r="G106" s="14"/>
      <c r="H106" s="14"/>
      <c r="I106" s="16"/>
      <c r="J106" s="17"/>
    </row>
    <row r="107" spans="1:10" ht="12.75">
      <c r="A107" s="14"/>
      <c r="B107" s="14"/>
      <c r="C107" s="14"/>
      <c r="D107" s="14"/>
      <c r="E107" s="14"/>
      <c r="F107" s="14"/>
      <c r="G107" s="14"/>
      <c r="H107" s="14"/>
      <c r="I107" s="16"/>
      <c r="J107" s="17"/>
    </row>
    <row r="108" spans="1:10" ht="12.75">
      <c r="A108" s="14"/>
      <c r="B108" s="14"/>
      <c r="C108" s="14"/>
      <c r="D108" s="14"/>
      <c r="E108" s="14"/>
      <c r="F108" s="14"/>
      <c r="G108" s="14"/>
      <c r="H108" s="14"/>
      <c r="I108" s="16"/>
      <c r="J108" s="17"/>
    </row>
    <row r="109" spans="1:10" ht="12.75">
      <c r="A109" s="14"/>
      <c r="B109" s="14"/>
      <c r="C109" s="14"/>
      <c r="D109" s="14"/>
      <c r="E109" s="14"/>
      <c r="F109" s="14"/>
      <c r="G109" s="14"/>
      <c r="H109" s="14"/>
      <c r="I109" s="16"/>
      <c r="J109" s="17"/>
    </row>
    <row r="110" spans="1:10" ht="12.75">
      <c r="A110" s="14"/>
      <c r="B110" s="14"/>
      <c r="C110" s="14"/>
      <c r="D110" s="14"/>
      <c r="E110" s="14"/>
      <c r="F110" s="14"/>
      <c r="G110" s="14"/>
      <c r="H110" s="14"/>
      <c r="I110" s="16"/>
      <c r="J110" s="17"/>
    </row>
    <row r="111" spans="1:10" ht="12.75">
      <c r="A111" s="14"/>
      <c r="B111" s="14"/>
      <c r="C111" s="14"/>
      <c r="D111" s="14"/>
      <c r="E111" s="14"/>
      <c r="F111" s="14"/>
      <c r="G111" s="14"/>
      <c r="H111" s="14"/>
      <c r="I111" s="16"/>
      <c r="J111" s="17"/>
    </row>
    <row r="112" spans="1:10" ht="12.75">
      <c r="A112" s="14"/>
      <c r="B112" s="14"/>
      <c r="C112" s="14"/>
      <c r="D112" s="14"/>
      <c r="E112" s="14"/>
      <c r="F112" s="14"/>
      <c r="G112" s="14"/>
      <c r="H112" s="14"/>
      <c r="I112" s="16"/>
      <c r="J112" s="17"/>
    </row>
    <row r="113" spans="1:10" ht="12.75">
      <c r="A113" s="14"/>
      <c r="B113" s="14"/>
      <c r="C113" s="14"/>
      <c r="D113" s="14"/>
      <c r="E113" s="14"/>
      <c r="F113" s="14"/>
      <c r="G113" s="14"/>
      <c r="H113" s="14"/>
      <c r="I113" s="16"/>
      <c r="J113" s="17"/>
    </row>
    <row r="114" spans="1:10" ht="12.75">
      <c r="A114" s="14"/>
      <c r="B114" s="14"/>
      <c r="C114" s="14"/>
      <c r="D114" s="14"/>
      <c r="E114" s="14"/>
      <c r="F114" s="14"/>
      <c r="G114" s="14"/>
      <c r="H114" s="14"/>
      <c r="I114" s="16"/>
      <c r="J114" s="17"/>
    </row>
    <row r="115" spans="1:10" ht="12.75">
      <c r="A115" s="14"/>
      <c r="B115" s="14"/>
      <c r="C115" s="14"/>
      <c r="D115" s="14"/>
      <c r="E115" s="14"/>
      <c r="F115" s="14"/>
      <c r="G115" s="14"/>
      <c r="H115" s="14"/>
      <c r="I115" s="16"/>
      <c r="J115" s="17"/>
    </row>
    <row r="116" spans="1:10" ht="12.75">
      <c r="A116" s="14"/>
      <c r="B116" s="14"/>
      <c r="C116" s="14"/>
      <c r="D116" s="14"/>
      <c r="E116" s="14"/>
      <c r="F116" s="14"/>
      <c r="G116" s="14"/>
      <c r="H116" s="14"/>
      <c r="I116" s="16"/>
      <c r="J116" s="17"/>
    </row>
    <row r="117" spans="1:10" ht="12.75">
      <c r="A117" s="14"/>
      <c r="B117" s="14"/>
      <c r="C117" s="14"/>
      <c r="D117" s="14"/>
      <c r="E117" s="14"/>
      <c r="F117" s="14"/>
      <c r="G117" s="14"/>
      <c r="H117" s="14"/>
      <c r="I117" s="16"/>
      <c r="J117" s="17"/>
    </row>
    <row r="118" spans="1:10" ht="12.75">
      <c r="A118" s="14"/>
      <c r="B118" s="14"/>
      <c r="C118" s="14"/>
      <c r="D118" s="14"/>
      <c r="E118" s="14"/>
      <c r="F118" s="14"/>
      <c r="G118" s="14"/>
      <c r="H118" s="14"/>
      <c r="I118" s="16"/>
      <c r="J118" s="17"/>
    </row>
    <row r="119" spans="1:10" ht="12.75">
      <c r="A119" s="14"/>
      <c r="B119" s="14"/>
      <c r="C119" s="14"/>
      <c r="D119" s="14"/>
      <c r="E119" s="14"/>
      <c r="F119" s="14"/>
      <c r="G119" s="14"/>
      <c r="H119" s="14"/>
      <c r="I119" s="16"/>
      <c r="J119" s="17"/>
    </row>
    <row r="120" spans="1:10" ht="12.75">
      <c r="A120" s="14"/>
      <c r="B120" s="14"/>
      <c r="C120" s="14"/>
      <c r="D120" s="14"/>
      <c r="E120" s="14"/>
      <c r="F120" s="14"/>
      <c r="G120" s="14"/>
      <c r="H120" s="14"/>
      <c r="I120" s="16"/>
      <c r="J120" s="17"/>
    </row>
    <row r="121" spans="1:10" ht="12.75">
      <c r="A121" s="14"/>
      <c r="B121" s="14"/>
      <c r="C121" s="14"/>
      <c r="D121" s="14"/>
      <c r="E121" s="14"/>
      <c r="F121" s="14"/>
      <c r="G121" s="14"/>
      <c r="H121" s="14"/>
      <c r="I121" s="16"/>
      <c r="J121" s="17"/>
    </row>
    <row r="122" spans="1:10" ht="12.75">
      <c r="A122" s="14"/>
      <c r="B122" s="14"/>
      <c r="C122" s="14"/>
      <c r="D122" s="14"/>
      <c r="E122" s="14"/>
      <c r="F122" s="14"/>
      <c r="G122" s="14"/>
      <c r="H122" s="14"/>
      <c r="I122" s="16"/>
      <c r="J122" s="17"/>
    </row>
    <row r="123" spans="1:10" ht="12.75">
      <c r="A123" s="14"/>
      <c r="B123" s="14"/>
      <c r="C123" s="14"/>
      <c r="D123" s="14"/>
      <c r="E123" s="14"/>
      <c r="F123" s="14"/>
      <c r="G123" s="14"/>
      <c r="H123" s="14"/>
      <c r="I123" s="16"/>
      <c r="J123" s="17"/>
    </row>
    <row r="124" spans="1:10" ht="12.75">
      <c r="A124" s="14"/>
      <c r="B124" s="14"/>
      <c r="C124" s="14"/>
      <c r="D124" s="14"/>
      <c r="E124" s="14"/>
      <c r="F124" s="14"/>
      <c r="G124" s="14"/>
      <c r="H124" s="14"/>
      <c r="I124" s="16"/>
      <c r="J124" s="17"/>
    </row>
    <row r="125" spans="1:10" ht="12.75">
      <c r="A125" s="14"/>
      <c r="B125" s="14"/>
      <c r="C125" s="14"/>
      <c r="D125" s="14"/>
      <c r="E125" s="14"/>
      <c r="F125" s="14"/>
      <c r="G125" s="14"/>
      <c r="H125" s="14"/>
      <c r="I125" s="16"/>
      <c r="J125" s="17"/>
    </row>
    <row r="126" spans="1:10" ht="12.75">
      <c r="A126" s="14"/>
      <c r="B126" s="14"/>
      <c r="C126" s="14"/>
      <c r="D126" s="14"/>
      <c r="E126" s="14"/>
      <c r="F126" s="14"/>
      <c r="G126" s="14"/>
      <c r="H126" s="14"/>
      <c r="I126" s="16"/>
      <c r="J126" s="17"/>
    </row>
    <row r="127" spans="1:10" ht="12.75">
      <c r="A127" s="14"/>
      <c r="B127" s="14"/>
      <c r="C127" s="14"/>
      <c r="D127" s="14"/>
      <c r="E127" s="14"/>
      <c r="F127" s="14"/>
      <c r="G127" s="14"/>
      <c r="H127" s="14"/>
      <c r="I127" s="16"/>
      <c r="J127" s="17"/>
    </row>
    <row r="128" spans="1:10" ht="12.75">
      <c r="A128" s="14"/>
      <c r="B128" s="14"/>
      <c r="C128" s="14"/>
      <c r="D128" s="14"/>
      <c r="E128" s="14"/>
      <c r="F128" s="14"/>
      <c r="G128" s="14"/>
      <c r="H128" s="14"/>
      <c r="I128" s="16"/>
      <c r="J128" s="17"/>
    </row>
    <row r="129" spans="1:10" ht="12.75">
      <c r="A129" s="14"/>
      <c r="B129" s="14"/>
      <c r="C129" s="14"/>
      <c r="D129" s="14"/>
      <c r="E129" s="14"/>
      <c r="F129" s="14"/>
      <c r="G129" s="14"/>
      <c r="H129" s="14"/>
      <c r="I129" s="16"/>
      <c r="J129" s="17"/>
    </row>
    <row r="130" spans="1:10" ht="12.75">
      <c r="A130" s="14"/>
      <c r="B130" s="14"/>
      <c r="C130" s="14"/>
      <c r="D130" s="14"/>
      <c r="E130" s="14"/>
      <c r="F130" s="14"/>
      <c r="G130" s="14"/>
      <c r="H130" s="14"/>
      <c r="I130" s="16"/>
      <c r="J130" s="17"/>
    </row>
    <row r="131" spans="1:10" ht="12.75">
      <c r="A131" s="14"/>
      <c r="B131" s="14"/>
      <c r="C131" s="14"/>
      <c r="D131" s="14"/>
      <c r="E131" s="14"/>
      <c r="F131" s="14"/>
      <c r="G131" s="14"/>
      <c r="H131" s="14"/>
      <c r="I131" s="16"/>
      <c r="J131" s="17"/>
    </row>
    <row r="132" spans="1:10" ht="12.75">
      <c r="A132" s="14"/>
      <c r="B132" s="14"/>
      <c r="C132" s="14"/>
      <c r="D132" s="14"/>
      <c r="E132" s="14"/>
      <c r="F132" s="14"/>
      <c r="G132" s="14"/>
      <c r="H132" s="14"/>
      <c r="I132" s="16"/>
      <c r="J132" s="17"/>
    </row>
    <row r="133" spans="1:10" ht="12.75">
      <c r="A133" s="14"/>
      <c r="B133" s="14"/>
      <c r="C133" s="14"/>
      <c r="D133" s="14"/>
      <c r="E133" s="14"/>
      <c r="F133" s="14"/>
      <c r="G133" s="14"/>
      <c r="H133" s="14"/>
      <c r="I133" s="16"/>
      <c r="J133" s="17"/>
    </row>
    <row r="134" spans="1:10" ht="12.75">
      <c r="A134" s="14"/>
      <c r="B134" s="14"/>
      <c r="C134" s="14"/>
      <c r="D134" s="14"/>
      <c r="E134" s="14"/>
      <c r="F134" s="14"/>
      <c r="G134" s="14"/>
      <c r="H134" s="14"/>
      <c r="I134" s="16"/>
      <c r="J134" s="17"/>
    </row>
    <row r="135" spans="1:10" ht="12.75">
      <c r="A135" s="14"/>
      <c r="B135" s="14"/>
      <c r="C135" s="14"/>
      <c r="D135" s="14"/>
      <c r="E135" s="14"/>
      <c r="F135" s="14"/>
      <c r="G135" s="14"/>
      <c r="H135" s="14"/>
      <c r="I135" s="16"/>
      <c r="J135" s="17"/>
    </row>
    <row r="136" spans="1:10" ht="12.75">
      <c r="A136" s="14"/>
      <c r="B136" s="14"/>
      <c r="C136" s="14"/>
      <c r="D136" s="14"/>
      <c r="E136" s="14"/>
      <c r="F136" s="14"/>
      <c r="G136" s="14"/>
      <c r="H136" s="14"/>
      <c r="I136" s="16"/>
      <c r="J136" s="17"/>
    </row>
    <row r="137" spans="1:10" ht="12.75">
      <c r="A137" s="14"/>
      <c r="B137" s="14"/>
      <c r="C137" s="14"/>
      <c r="D137" s="14"/>
      <c r="E137" s="14"/>
      <c r="F137" s="14"/>
      <c r="G137" s="14"/>
      <c r="H137" s="14"/>
      <c r="I137" s="16"/>
      <c r="J137" s="17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6"/>
      <c r="J138" s="17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6"/>
      <c r="J139" s="17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6"/>
      <c r="J140" s="17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6"/>
      <c r="J141" s="16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6"/>
      <c r="J142" s="16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6"/>
      <c r="J143" s="16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6"/>
      <c r="J144" s="16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6"/>
      <c r="J145" s="16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6"/>
      <c r="J146" s="16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6"/>
      <c r="J147" s="16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6"/>
      <c r="J148" s="16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6"/>
      <c r="J149" s="16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6"/>
      <c r="J150" s="16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6"/>
      <c r="J151" s="16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6"/>
      <c r="J152" s="16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6"/>
      <c r="J153" s="16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6"/>
      <c r="J154" s="16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6"/>
      <c r="J155" s="16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6"/>
      <c r="J156" s="16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6"/>
      <c r="J157" s="16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6"/>
      <c r="J158" s="16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6"/>
      <c r="J159" s="16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6"/>
      <c r="J160" s="16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6"/>
      <c r="J161" s="16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6"/>
      <c r="J162" s="16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6"/>
      <c r="J163" s="16"/>
    </row>
    <row r="164" spans="1:10" ht="12.75">
      <c r="A164" s="14"/>
      <c r="B164" s="14"/>
      <c r="C164" s="14"/>
      <c r="D164" s="14"/>
      <c r="E164" s="14"/>
      <c r="F164" s="14"/>
      <c r="G164" s="14"/>
      <c r="H164" s="14"/>
      <c r="I164" s="16"/>
      <c r="J164" s="16"/>
    </row>
    <row r="165" spans="1:10" ht="12.75">
      <c r="A165" s="14"/>
      <c r="B165" s="14"/>
      <c r="C165" s="14"/>
      <c r="D165" s="14"/>
      <c r="E165" s="14"/>
      <c r="F165" s="14"/>
      <c r="G165" s="14"/>
      <c r="H165" s="14"/>
      <c r="I165" s="16"/>
      <c r="J165" s="16"/>
    </row>
    <row r="166" spans="1:10" ht="12.75">
      <c r="A166" s="14"/>
      <c r="B166" s="14"/>
      <c r="C166" s="14"/>
      <c r="D166" s="14"/>
      <c r="E166" s="14"/>
      <c r="F166" s="14"/>
      <c r="G166" s="14"/>
      <c r="H166" s="14"/>
      <c r="I166" s="16"/>
      <c r="J166" s="16"/>
    </row>
    <row r="167" spans="1:10" ht="12.75">
      <c r="A167" s="14"/>
      <c r="B167" s="14"/>
      <c r="C167" s="14"/>
      <c r="D167" s="14"/>
      <c r="E167" s="14"/>
      <c r="F167" s="14"/>
      <c r="G167" s="14"/>
      <c r="H167" s="14"/>
      <c r="I167" s="16"/>
      <c r="J167" s="16"/>
    </row>
    <row r="168" spans="9:10" ht="12">
      <c r="I168" s="4"/>
      <c r="J168" s="4"/>
    </row>
    <row r="169" spans="9:10" ht="12">
      <c r="I169" s="4"/>
      <c r="J169" s="4"/>
    </row>
    <row r="170" spans="9:10" ht="12">
      <c r="I170" s="4"/>
      <c r="J170" s="4"/>
    </row>
    <row r="171" spans="9:10" ht="12">
      <c r="I171" s="4"/>
      <c r="J171" s="4"/>
    </row>
    <row r="172" spans="9:10" ht="12">
      <c r="I172" s="4"/>
      <c r="J172" s="4"/>
    </row>
    <row r="173" spans="9:10" ht="12">
      <c r="I173" s="4"/>
      <c r="J173" s="4"/>
    </row>
    <row r="174" spans="9:10" ht="12">
      <c r="I174" s="4"/>
      <c r="J174" s="4"/>
    </row>
    <row r="175" spans="9:10" ht="12">
      <c r="I175" s="4"/>
      <c r="J175" s="4"/>
    </row>
    <row r="176" spans="9:10" ht="12">
      <c r="I176" s="4"/>
      <c r="J176" s="4"/>
    </row>
    <row r="177" spans="9:10" ht="12">
      <c r="I177" s="4"/>
      <c r="J177" s="4"/>
    </row>
    <row r="178" spans="9:10" ht="12">
      <c r="I178" s="4"/>
      <c r="J178" s="4"/>
    </row>
    <row r="179" spans="9:10" ht="12">
      <c r="I179" s="4"/>
      <c r="J179" s="4"/>
    </row>
    <row r="180" spans="9:10" ht="12">
      <c r="I180" s="4"/>
      <c r="J180" s="4"/>
    </row>
    <row r="181" spans="9:10" ht="12">
      <c r="I181" s="4"/>
      <c r="J181" s="4"/>
    </row>
    <row r="182" spans="9:10" ht="12">
      <c r="I182" s="4"/>
      <c r="J182" s="4"/>
    </row>
    <row r="183" spans="9:10" ht="12">
      <c r="I183" s="4"/>
      <c r="J183" s="4"/>
    </row>
    <row r="184" spans="9:10" ht="12">
      <c r="I184" s="4"/>
      <c r="J184" s="4"/>
    </row>
    <row r="185" spans="9:10" ht="12">
      <c r="I185" s="4"/>
      <c r="J185" s="4"/>
    </row>
    <row r="186" spans="9:10" ht="12">
      <c r="I186" s="4"/>
      <c r="J186" s="4"/>
    </row>
    <row r="187" spans="9:10" ht="12">
      <c r="I187" s="4"/>
      <c r="J187" s="4"/>
    </row>
    <row r="188" spans="9:10" ht="12">
      <c r="I188" s="4"/>
      <c r="J188" s="4"/>
    </row>
    <row r="189" spans="9:10" ht="12">
      <c r="I189" s="4"/>
      <c r="J189" s="4"/>
    </row>
    <row r="190" spans="9:10" ht="12">
      <c r="I190" s="4"/>
      <c r="J190" s="4"/>
    </row>
    <row r="191" spans="9:10" ht="12">
      <c r="I191" s="4"/>
      <c r="J191" s="4"/>
    </row>
    <row r="192" spans="9:10" ht="12">
      <c r="I192" s="4"/>
      <c r="J192" s="4"/>
    </row>
    <row r="193" spans="9:10" ht="12">
      <c r="I193" s="4"/>
      <c r="J193" s="4"/>
    </row>
    <row r="194" spans="9:10" ht="12">
      <c r="I194" s="4"/>
      <c r="J194" s="4"/>
    </row>
    <row r="195" spans="9:10" ht="12">
      <c r="I195" s="4"/>
      <c r="J195" s="4"/>
    </row>
    <row r="196" spans="9:10" ht="12">
      <c r="I196" s="4"/>
      <c r="J196" s="4"/>
    </row>
    <row r="197" spans="9:10" ht="12">
      <c r="I197" s="4"/>
      <c r="J197" s="4"/>
    </row>
    <row r="198" spans="9:10" ht="12">
      <c r="I198" s="4"/>
      <c r="J198" s="4"/>
    </row>
    <row r="199" spans="9:10" ht="12">
      <c r="I199" s="4"/>
      <c r="J199" s="4"/>
    </row>
    <row r="200" spans="9:10" ht="12">
      <c r="I200" s="4"/>
      <c r="J200" s="4"/>
    </row>
    <row r="201" spans="9:10" ht="12">
      <c r="I201" s="4"/>
      <c r="J201" s="4"/>
    </row>
    <row r="202" spans="9:10" ht="12">
      <c r="I202" s="4"/>
      <c r="J202" s="4"/>
    </row>
    <row r="203" spans="9:10" ht="12">
      <c r="I203" s="4"/>
      <c r="J203" s="4"/>
    </row>
    <row r="204" spans="9:10" ht="12">
      <c r="I204" s="4"/>
      <c r="J204" s="4"/>
    </row>
    <row r="205" spans="9:10" ht="12">
      <c r="I205" s="4"/>
      <c r="J205" s="4"/>
    </row>
    <row r="206" spans="9:10" ht="12">
      <c r="I206" s="4"/>
      <c r="J206" s="4"/>
    </row>
    <row r="207" spans="9:10" ht="12">
      <c r="I207" s="4"/>
      <c r="J207" s="4"/>
    </row>
    <row r="208" spans="9:10" ht="12">
      <c r="I208" s="4"/>
      <c r="J208" s="4"/>
    </row>
    <row r="209" spans="9:10" ht="12">
      <c r="I209" s="4"/>
      <c r="J209" s="4"/>
    </row>
    <row r="210" spans="9:10" ht="12">
      <c r="I210" s="4"/>
      <c r="J210" s="4"/>
    </row>
    <row r="211" spans="9:10" ht="12">
      <c r="I211" s="4"/>
      <c r="J211" s="4"/>
    </row>
    <row r="212" spans="9:10" ht="12">
      <c r="I212" s="4"/>
      <c r="J212" s="4"/>
    </row>
    <row r="213" spans="9:10" ht="12">
      <c r="I213" s="4"/>
      <c r="J213" s="4"/>
    </row>
    <row r="214" spans="9:10" ht="12">
      <c r="I214" s="4"/>
      <c r="J214" s="4"/>
    </row>
    <row r="215" spans="9:10" ht="12">
      <c r="I215" s="4"/>
      <c r="J215" s="4"/>
    </row>
    <row r="216" spans="9:10" ht="12">
      <c r="I216" s="4"/>
      <c r="J216" s="4"/>
    </row>
    <row r="217" spans="9:10" ht="12">
      <c r="I217" s="4"/>
      <c r="J217" s="4"/>
    </row>
    <row r="218" spans="9:10" ht="12">
      <c r="I218" s="4"/>
      <c r="J218" s="4"/>
    </row>
    <row r="219" spans="9:10" ht="12">
      <c r="I219" s="4"/>
      <c r="J219" s="4"/>
    </row>
    <row r="220" spans="9:10" ht="12">
      <c r="I220" s="4"/>
      <c r="J220" s="4"/>
    </row>
    <row r="221" spans="9:10" ht="12">
      <c r="I221" s="4"/>
      <c r="J221" s="4"/>
    </row>
    <row r="222" spans="9:10" ht="12">
      <c r="I222" s="4"/>
      <c r="J222" s="4"/>
    </row>
    <row r="223" spans="9:10" ht="12">
      <c r="I223" s="4"/>
      <c r="J223" s="4"/>
    </row>
    <row r="224" spans="9:10" ht="12">
      <c r="I224" s="4"/>
      <c r="J224" s="4"/>
    </row>
    <row r="225" spans="9:10" ht="12">
      <c r="I225" s="4"/>
      <c r="J225" s="4"/>
    </row>
    <row r="226" spans="9:10" ht="12">
      <c r="I226" s="4"/>
      <c r="J226" s="4"/>
    </row>
    <row r="227" spans="9:10" ht="12">
      <c r="I227" s="4"/>
      <c r="J227" s="4"/>
    </row>
    <row r="228" spans="9:10" ht="12">
      <c r="I228" s="4"/>
      <c r="J228" s="4"/>
    </row>
    <row r="229" spans="9:10" ht="12">
      <c r="I229" s="4"/>
      <c r="J229" s="4"/>
    </row>
    <row r="230" spans="9:10" ht="12">
      <c r="I230" s="4"/>
      <c r="J230" s="4"/>
    </row>
    <row r="231" spans="9:10" ht="12">
      <c r="I231" s="4"/>
      <c r="J231" s="4"/>
    </row>
    <row r="232" spans="9:10" ht="12">
      <c r="I232" s="4"/>
      <c r="J232" s="4"/>
    </row>
    <row r="233" spans="9:10" ht="12">
      <c r="I233" s="4"/>
      <c r="J233" s="4"/>
    </row>
    <row r="234" spans="9:10" ht="12">
      <c r="I234" s="4"/>
      <c r="J234" s="4"/>
    </row>
    <row r="235" spans="9:10" ht="12">
      <c r="I235" s="4"/>
      <c r="J235" s="4"/>
    </row>
    <row r="236" spans="9:10" ht="12">
      <c r="I236" s="4"/>
      <c r="J236" s="4"/>
    </row>
    <row r="237" spans="9:10" ht="12">
      <c r="I237" s="4"/>
      <c r="J237" s="4"/>
    </row>
    <row r="238" spans="9:10" ht="12">
      <c r="I238" s="4"/>
      <c r="J238" s="4"/>
    </row>
    <row r="239" spans="9:10" ht="12">
      <c r="I239" s="4"/>
      <c r="J239" s="4"/>
    </row>
    <row r="240" spans="9:10" ht="12">
      <c r="I240" s="4"/>
      <c r="J240" s="4"/>
    </row>
    <row r="241" spans="9:10" ht="12">
      <c r="I241" s="4"/>
      <c r="J241" s="4"/>
    </row>
    <row r="242" spans="9:10" ht="12">
      <c r="I242" s="4"/>
      <c r="J242" s="4"/>
    </row>
    <row r="243" spans="9:10" ht="12">
      <c r="I243" s="4"/>
      <c r="J243" s="4"/>
    </row>
    <row r="244" spans="9:10" ht="12">
      <c r="I244" s="4"/>
      <c r="J244" s="4"/>
    </row>
    <row r="245" spans="9:10" ht="12">
      <c r="I245" s="4"/>
      <c r="J245" s="4"/>
    </row>
    <row r="246" spans="9:10" ht="12">
      <c r="I246" s="4"/>
      <c r="J246" s="4"/>
    </row>
    <row r="247" spans="9:10" ht="12">
      <c r="I247" s="4"/>
      <c r="J247" s="4"/>
    </row>
    <row r="248" spans="9:10" ht="12">
      <c r="I248" s="4"/>
      <c r="J248" s="4"/>
    </row>
    <row r="249" spans="9:10" ht="12">
      <c r="I249" s="4"/>
      <c r="J249" s="4"/>
    </row>
    <row r="250" spans="9:10" ht="12">
      <c r="I250" s="4"/>
      <c r="J250" s="4"/>
    </row>
    <row r="251" spans="9:10" ht="12">
      <c r="I251" s="4"/>
      <c r="J251" s="4"/>
    </row>
    <row r="252" spans="9:10" ht="12">
      <c r="I252" s="4"/>
      <c r="J252" s="4"/>
    </row>
    <row r="253" spans="9:10" ht="12">
      <c r="I253" s="4"/>
      <c r="J253" s="4"/>
    </row>
    <row r="254" spans="9:10" ht="12">
      <c r="I254" s="4"/>
      <c r="J254" s="4"/>
    </row>
    <row r="255" spans="9:10" ht="12">
      <c r="I255" s="4"/>
      <c r="J255" s="4"/>
    </row>
    <row r="256" spans="9:10" ht="12">
      <c r="I256" s="4"/>
      <c r="J256" s="4"/>
    </row>
    <row r="257" spans="9:10" ht="12">
      <c r="I257" s="4"/>
      <c r="J257" s="4"/>
    </row>
    <row r="258" spans="9:10" ht="12">
      <c r="I258" s="4"/>
      <c r="J258" s="4"/>
    </row>
    <row r="259" spans="9:10" ht="12">
      <c r="I259" s="4"/>
      <c r="J259" s="4"/>
    </row>
    <row r="260" spans="9:10" ht="12">
      <c r="I260" s="4"/>
      <c r="J260" s="4"/>
    </row>
    <row r="261" spans="9:10" ht="12">
      <c r="I261" s="4"/>
      <c r="J261" s="4"/>
    </row>
    <row r="262" spans="9:10" ht="12">
      <c r="I262" s="4"/>
      <c r="J262" s="4"/>
    </row>
    <row r="263" spans="9:10" ht="12">
      <c r="I263" s="4"/>
      <c r="J263" s="4"/>
    </row>
    <row r="264" spans="9:10" ht="12">
      <c r="I264" s="4"/>
      <c r="J264" s="4"/>
    </row>
  </sheetData>
  <sheetProtection/>
  <mergeCells count="16">
    <mergeCell ref="A7:A8"/>
    <mergeCell ref="B7:B8"/>
    <mergeCell ref="C78:E78"/>
    <mergeCell ref="I78:J78"/>
    <mergeCell ref="A78:A79"/>
    <mergeCell ref="B79:B80"/>
    <mergeCell ref="H7:H8"/>
    <mergeCell ref="I7:J7"/>
    <mergeCell ref="C7:E7"/>
    <mergeCell ref="F7:G7"/>
    <mergeCell ref="H39:H40"/>
    <mergeCell ref="I39:J39"/>
    <mergeCell ref="A39:A40"/>
    <mergeCell ref="B39:B40"/>
    <mergeCell ref="C39:E39"/>
    <mergeCell ref="F39:G39"/>
  </mergeCells>
  <printOptions horizontalCentered="1"/>
  <pageMargins left="0.31496062992125984" right="0.31496062992125984" top="0.3937007874015748" bottom="0.3937007874015748" header="0.31496062992125984" footer="0.15748031496062992"/>
  <pageSetup firstPageNumber="1" useFirstPageNumber="1" fitToHeight="0" fitToWidth="0" horizontalDpi="600" verticalDpi="600" orientation="landscape" paperSize="9" scale="98" r:id="rId1"/>
  <headerFooter alignWithMargins="0">
    <oddFooter>&amp;CStrona &amp;P z &amp;N</oddFooter>
  </headerFooter>
  <rowBreaks count="1" manualBreakCount="1">
    <brk id="3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Alicja GLEJZER</dc:creator>
  <cp:keywords/>
  <dc:description/>
  <cp:lastModifiedBy>Midera Izabela</cp:lastModifiedBy>
  <cp:lastPrinted>2013-12-05T08:07:04Z</cp:lastPrinted>
  <dcterms:created xsi:type="dcterms:W3CDTF">2002-12-15T10:14:42Z</dcterms:created>
  <dcterms:modified xsi:type="dcterms:W3CDTF">2013-12-05T08:07:27Z</dcterms:modified>
  <cp:category/>
  <cp:version/>
  <cp:contentType/>
  <cp:contentStatus/>
</cp:coreProperties>
</file>