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'Arkusz1'!$A$1:$L$34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<sst xmlns="http://schemas.openxmlformats.org/spreadsheetml/2006/main" count="50" uniqueCount="43">
  <si>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</si>
  <si>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</si>
  <si>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</si>
  <si>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</si>
  <si>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</si>
  <si>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</si>
  <si>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</si>
  <si>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</si>
  <si>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</si>
  <si>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</si>
  <si>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</si>
  <si>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</si>
  <si>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</si>
  <si>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</si>
  <si>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</si>
  <si>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</si>
  <si>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1.</t>
  </si>
  <si>
    <t>2.</t>
  </si>
  <si>
    <t>Rodzaj*</t>
  </si>
  <si>
    <t>2013 i lata wcześniejsze</t>
  </si>
  <si>
    <t>3.</t>
  </si>
  <si>
    <t>N</t>
  </si>
  <si>
    <t>N -</t>
  </si>
  <si>
    <t>D -</t>
  </si>
  <si>
    <t>K -</t>
  </si>
  <si>
    <t xml:space="preserve">   241 250,00 zł</t>
  </si>
  <si>
    <t>ROLNICTWO I ŁOWIECTWO</t>
  </si>
  <si>
    <t>01010</t>
  </si>
  <si>
    <t>GOSPODARKA KOMUNALNA I OCHRONA ŚRODOWISKA</t>
  </si>
  <si>
    <t xml:space="preserve">Budowa rozdzielczej sieci wodociągowej w zlewni bezpośredniej Zbiornika </t>
  </si>
  <si>
    <t>Sulejowskiego w miejscowościach: Adamów, Leonów, Lubiaszów Stary,</t>
  </si>
  <si>
    <t>Swolszewice Duże - Etap II Leonów, Lubiaszów Stary, Swolszewice Duże</t>
  </si>
  <si>
    <t>- środki własne</t>
  </si>
  <si>
    <t>- środki z WFOŚiGW w Łodzi umorzenie pożyczki Nr 268/OZ/P/2012</t>
  </si>
  <si>
    <t>010</t>
  </si>
  <si>
    <t>Budowa rozdzielczej sieci wodociągowej w zlewni bezpośredniej Zbiornika</t>
  </si>
  <si>
    <t>Swolszewice Duże - Etap I Adamów</t>
  </si>
  <si>
    <t xml:space="preserve">Opracowanie dokumentacji projektowej rozbudowy oczyszczalni ścieków w </t>
  </si>
  <si>
    <t xml:space="preserve">Wolborzu i budowy kanalizacji sanitarnej w Komornikach i Żywocinie, sieci </t>
  </si>
  <si>
    <t>wodociągowej w Żywocinie i nawierzchni dróg w Żywocinie i Komornikach</t>
  </si>
  <si>
    <t>WYKAZ ZADAŃ INWESTYCYJNYCH ORAZ LIMIT WYDATKÓW NA WIELOLETNIE PROGRAMY INWESTYCYJNE  W LATACH 2013 - 2015 - Załącznik Nr 4 do Uchwały Nr IV/19/2014 Rady Miejskiej w Wolborzu z dnia 30 grudnia 2014 r.</t>
  </si>
  <si>
    <t>SALDO (zmniejszenie)</t>
  </si>
  <si>
    <t>2 125 320,00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</si>
</sst>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0000.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#,##0.00_ ;\-#,##0.00\ "/>
  </numFmts>
  <fonts count="29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43" fontId="2" fillId="0" borderId="12" xfId="42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43" fontId="2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43" fontId="26" fillId="0" borderId="17" xfId="42" applyFont="1" applyBorder="1" applyAlignment="1">
      <alignment horizontal="center" vertical="center"/>
    </xf>
    <xf numFmtId="43" fontId="26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0" xfId="42" applyNumberFormat="1" applyFont="1" applyAlignment="1">
      <alignment vertical="center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</xf>
    <xf numFmtId="0" fontId="2" fillId="0" borderId="22" xfId="51" applyFont="1" applyBorder="1" applyAlignment="1">
      <alignment horizontal="center" vertical="center"/>
      <protection/>
    </xf>
    <xf numFmtId="0" fontId="26" fillId="0" borderId="11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3" fontId="28" fillId="0" borderId="17" xfId="42" applyFont="1" applyBorder="1" applyAlignment="1">
      <alignment horizontal="center" vertical="center"/>
    </xf>
    <xf numFmtId="43" fontId="28" fillId="0" borderId="11" xfId="42" applyFont="1" applyBorder="1" applyAlignment="1" applyProtection="1">
      <alignment horizontal="center" vertical="center"/>
      <protection locked="0"/>
    </xf>
    <xf numFmtId="43" fontId="28" fillId="0" borderId="0" xfId="42" applyNumberFormat="1" applyFont="1" applyAlignment="1">
      <alignment vertical="center"/>
    </xf>
    <xf numFmtId="8" fontId="2" fillId="0" borderId="0" xfId="42" applyNumberFormat="1" applyFont="1" applyBorder="1" applyAlignment="1">
      <alignment horizontal="left" vertical="center"/>
    </xf>
    <xf numFmtId="43" fontId="3" fillId="0" borderId="14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1" xfId="51" applyFont="1" applyBorder="1" applyAlignment="1">
      <alignment horizontal="center" vertical="center" textRotation="90" wrapText="1"/>
      <protection/>
    </xf>
    <xf numFmtId="0" fontId="27" fillId="0" borderId="11" xfId="51" applyFont="1" applyBorder="1" applyAlignment="1">
      <alignment horizontal="center" vertical="center" textRotation="90" wrapText="1"/>
      <protection/>
    </xf>
    <xf numFmtId="0" fontId="27" fillId="0" borderId="12" xfId="51" applyFont="1" applyBorder="1" applyAlignment="1">
      <alignment horizontal="center" vertical="center" textRotation="90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B33" sqref="B33"/>
    </sheetView>
  </sheetViews>
  <sheetFormatPr defaultColWidth="9.25390625" defaultRowHeight="12.75"/>
  <cols>
    <col min="1" max="1" width="4.375" style="1" customWidth="1"/>
    <col min="2" max="2" width="63.125" style="1" customWidth="1"/>
    <col min="3" max="3" width="4.375" style="1" customWidth="1"/>
    <col min="4" max="4" width="6.75390625" style="1" customWidth="1"/>
    <col min="5" max="5" width="5.75390625" style="1" customWidth="1"/>
    <col min="6" max="6" width="4.25390625" style="1" customWidth="1"/>
    <col min="7" max="7" width="13.625" style="1" customWidth="1"/>
    <col min="8" max="8" width="14.00390625" style="1" customWidth="1"/>
    <col min="9" max="9" width="14.875" style="1" customWidth="1"/>
    <col min="10" max="10" width="13.25390625" style="1" customWidth="1"/>
    <col min="11" max="11" width="15.875" style="1" customWidth="1"/>
    <col min="12" max="12" width="13.375" style="1" customWidth="1"/>
    <col min="13" max="13" width="1.625" style="1" customWidth="1"/>
    <col min="14" max="16384" width="9.25390625" style="1" customWidth="1"/>
  </cols>
  <sheetData>
    <row r="1" spans="1:12" ht="39" customHeigh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2.75" customHeight="1">
      <c r="B2" s="2"/>
      <c r="C2" s="2"/>
      <c r="D2" s="2"/>
      <c r="E2" s="2"/>
      <c r="F2" s="3"/>
      <c r="G2" s="3"/>
      <c r="H2" s="3"/>
      <c r="J2" s="4"/>
      <c r="K2" s="2"/>
      <c r="L2" s="2"/>
    </row>
    <row r="3" spans="1:13" ht="20.25" customHeight="1">
      <c r="A3" s="98" t="s">
        <v>13</v>
      </c>
      <c r="B3" s="106" t="s">
        <v>0</v>
      </c>
      <c r="C3" s="108" t="s">
        <v>9</v>
      </c>
      <c r="D3" s="112"/>
      <c r="E3" s="109"/>
      <c r="F3" s="114" t="s">
        <v>18</v>
      </c>
      <c r="G3" s="108" t="s">
        <v>10</v>
      </c>
      <c r="H3" s="109"/>
      <c r="I3" s="16" t="s">
        <v>8</v>
      </c>
      <c r="J3" s="100" t="s">
        <v>7</v>
      </c>
      <c r="K3" s="101"/>
      <c r="L3" s="102"/>
      <c r="M3" s="22"/>
    </row>
    <row r="4" spans="1:13" ht="20.25" customHeight="1">
      <c r="A4" s="105"/>
      <c r="B4" s="107"/>
      <c r="C4" s="110"/>
      <c r="D4" s="113"/>
      <c r="E4" s="111"/>
      <c r="F4" s="115"/>
      <c r="G4" s="110"/>
      <c r="H4" s="111"/>
      <c r="I4" s="6" t="s">
        <v>1</v>
      </c>
      <c r="J4" s="103" t="s">
        <v>19</v>
      </c>
      <c r="K4" s="98">
        <v>2014</v>
      </c>
      <c r="L4" s="98">
        <v>2015</v>
      </c>
      <c r="M4" s="22"/>
    </row>
    <row r="5" spans="1:13" ht="20.25" customHeight="1">
      <c r="A5" s="99"/>
      <c r="B5" s="21" t="s">
        <v>2</v>
      </c>
      <c r="C5" s="18" t="s">
        <v>3</v>
      </c>
      <c r="D5" s="15" t="s">
        <v>4</v>
      </c>
      <c r="E5" s="15" t="s">
        <v>6</v>
      </c>
      <c r="F5" s="116"/>
      <c r="G5" s="19" t="s">
        <v>11</v>
      </c>
      <c r="H5" s="20" t="s">
        <v>12</v>
      </c>
      <c r="I5" s="17" t="s">
        <v>5</v>
      </c>
      <c r="J5" s="104"/>
      <c r="K5" s="99"/>
      <c r="L5" s="99"/>
      <c r="M5" s="22"/>
    </row>
    <row r="6" spans="1:13" ht="19.5" customHeight="1">
      <c r="A6" s="19">
        <v>1</v>
      </c>
      <c r="B6" s="43">
        <v>2</v>
      </c>
      <c r="C6" s="43">
        <v>3</v>
      </c>
      <c r="D6" s="44">
        <v>4</v>
      </c>
      <c r="E6" s="43">
        <v>5</v>
      </c>
      <c r="F6" s="61">
        <v>6</v>
      </c>
      <c r="G6" s="43">
        <v>7</v>
      </c>
      <c r="H6" s="43">
        <v>8</v>
      </c>
      <c r="I6" s="7">
        <v>9</v>
      </c>
      <c r="J6" s="8">
        <v>10</v>
      </c>
      <c r="K6" s="9">
        <v>11</v>
      </c>
      <c r="L6" s="8">
        <v>12</v>
      </c>
      <c r="M6" s="22"/>
    </row>
    <row r="7" spans="1:13" ht="11.25" customHeight="1">
      <c r="A7" s="41"/>
      <c r="B7" s="41"/>
      <c r="C7" s="41"/>
      <c r="D7" s="39"/>
      <c r="E7" s="42"/>
      <c r="F7" s="59"/>
      <c r="G7" s="58"/>
      <c r="H7" s="42"/>
      <c r="I7" s="45"/>
      <c r="J7" s="11"/>
      <c r="K7" s="10"/>
      <c r="L7" s="45"/>
      <c r="M7" s="3"/>
    </row>
    <row r="8" spans="1:13" ht="21" customHeight="1">
      <c r="A8" s="41"/>
      <c r="B8" s="64" t="s">
        <v>26</v>
      </c>
      <c r="C8" s="56"/>
      <c r="D8" s="62"/>
      <c r="E8" s="56"/>
      <c r="F8" s="56"/>
      <c r="G8" s="46"/>
      <c r="H8" s="49"/>
      <c r="I8" s="63"/>
      <c r="J8" s="60"/>
      <c r="K8" s="63"/>
      <c r="L8" s="11"/>
      <c r="M8" s="3"/>
    </row>
    <row r="9" spans="1:13" ht="10.5" customHeight="1">
      <c r="A9" s="41"/>
      <c r="B9" s="65"/>
      <c r="C9" s="56"/>
      <c r="D9" s="62"/>
      <c r="E9" s="56"/>
      <c r="F9" s="56"/>
      <c r="G9" s="46"/>
      <c r="H9" s="49"/>
      <c r="I9" s="53"/>
      <c r="J9" s="60"/>
      <c r="K9" s="49"/>
      <c r="L9" s="11"/>
      <c r="M9" s="3"/>
    </row>
    <row r="10" spans="1:13" ht="18.75" customHeight="1">
      <c r="A10" s="41" t="s">
        <v>16</v>
      </c>
      <c r="B10" s="75" t="s">
        <v>29</v>
      </c>
      <c r="C10" s="81"/>
      <c r="D10" s="76"/>
      <c r="E10" s="77"/>
      <c r="F10" s="74"/>
      <c r="G10" s="46"/>
      <c r="H10" s="49"/>
      <c r="I10" s="53"/>
      <c r="J10" s="60"/>
      <c r="K10" s="49"/>
      <c r="L10" s="53"/>
      <c r="M10" s="3"/>
    </row>
    <row r="11" spans="1:13" ht="18.75" customHeight="1">
      <c r="A11" s="41"/>
      <c r="B11" s="75" t="s">
        <v>30</v>
      </c>
      <c r="C11" s="81"/>
      <c r="D11" s="76"/>
      <c r="E11" s="77"/>
      <c r="F11" s="74"/>
      <c r="G11" s="46"/>
      <c r="H11" s="49"/>
      <c r="I11" s="87"/>
      <c r="J11" s="60"/>
      <c r="K11" s="86"/>
      <c r="L11" s="53"/>
      <c r="M11" s="3"/>
    </row>
    <row r="12" spans="1:13" ht="18.75" customHeight="1">
      <c r="A12" s="41"/>
      <c r="B12" s="82" t="s">
        <v>31</v>
      </c>
      <c r="C12" s="83" t="s">
        <v>34</v>
      </c>
      <c r="D12" s="84" t="s">
        <v>27</v>
      </c>
      <c r="E12" s="85">
        <v>6050</v>
      </c>
      <c r="F12" s="74" t="s">
        <v>21</v>
      </c>
      <c r="G12" s="46"/>
      <c r="H12" s="49"/>
      <c r="I12" s="87">
        <f aca="true" t="shared" si="0" ref="I12:I20">SUM(J12:K12)</f>
        <v>145800</v>
      </c>
      <c r="J12" s="88"/>
      <c r="K12" s="86">
        <f>SUM(K13:K14)</f>
        <v>145800</v>
      </c>
      <c r="L12" s="53"/>
      <c r="M12" s="3"/>
    </row>
    <row r="13" spans="1:13" ht="18.75" customHeight="1">
      <c r="A13" s="41"/>
      <c r="B13" s="82" t="s">
        <v>32</v>
      </c>
      <c r="C13" s="83"/>
      <c r="D13" s="84"/>
      <c r="E13" s="85"/>
      <c r="F13" s="74"/>
      <c r="G13" s="46"/>
      <c r="H13" s="49">
        <v>46500</v>
      </c>
      <c r="I13" s="53">
        <f t="shared" si="0"/>
        <v>99300</v>
      </c>
      <c r="J13" s="60"/>
      <c r="K13" s="49">
        <v>99300</v>
      </c>
      <c r="L13" s="53"/>
      <c r="M13" s="3"/>
    </row>
    <row r="14" spans="1:13" ht="18.75" customHeight="1">
      <c r="A14" s="41"/>
      <c r="B14" s="82" t="s">
        <v>33</v>
      </c>
      <c r="C14" s="83"/>
      <c r="D14" s="84"/>
      <c r="E14" s="85"/>
      <c r="F14" s="74"/>
      <c r="G14" s="46">
        <v>46500</v>
      </c>
      <c r="H14" s="49"/>
      <c r="I14" s="53">
        <f t="shared" si="0"/>
        <v>46500</v>
      </c>
      <c r="J14" s="60"/>
      <c r="K14" s="49">
        <v>46500</v>
      </c>
      <c r="L14" s="53"/>
      <c r="M14" s="3"/>
    </row>
    <row r="15" spans="1:13" ht="9" customHeight="1">
      <c r="A15" s="41"/>
      <c r="B15" s="75"/>
      <c r="C15" s="73"/>
      <c r="D15" s="79"/>
      <c r="E15" s="80"/>
      <c r="F15" s="74"/>
      <c r="G15" s="46"/>
      <c r="H15" s="49"/>
      <c r="I15" s="53"/>
      <c r="J15" s="60"/>
      <c r="K15" s="49"/>
      <c r="L15" s="53"/>
      <c r="M15" s="3"/>
    </row>
    <row r="16" spans="1:13" ht="18.75" customHeight="1">
      <c r="A16" s="41" t="s">
        <v>17</v>
      </c>
      <c r="B16" s="75" t="s">
        <v>35</v>
      </c>
      <c r="C16" s="83"/>
      <c r="D16" s="84"/>
      <c r="E16" s="85"/>
      <c r="F16" s="74"/>
      <c r="G16" s="46"/>
      <c r="H16" s="49"/>
      <c r="I16" s="53"/>
      <c r="J16" s="60"/>
      <c r="K16" s="49"/>
      <c r="L16" s="53"/>
      <c r="M16" s="3"/>
    </row>
    <row r="17" spans="1:13" ht="18.75" customHeight="1">
      <c r="A17" s="41"/>
      <c r="B17" s="75" t="s">
        <v>30</v>
      </c>
      <c r="C17" s="83"/>
      <c r="D17" s="84"/>
      <c r="E17" s="85"/>
      <c r="F17" s="74"/>
      <c r="G17" s="46"/>
      <c r="H17" s="49"/>
      <c r="I17" s="53"/>
      <c r="J17" s="60"/>
      <c r="K17" s="49"/>
      <c r="L17" s="53"/>
      <c r="M17" s="3"/>
    </row>
    <row r="18" spans="1:13" ht="18.75" customHeight="1">
      <c r="A18" s="41"/>
      <c r="B18" s="82" t="s">
        <v>36</v>
      </c>
      <c r="C18" s="83" t="s">
        <v>34</v>
      </c>
      <c r="D18" s="84" t="s">
        <v>27</v>
      </c>
      <c r="E18" s="85">
        <v>6050</v>
      </c>
      <c r="F18" s="74" t="s">
        <v>21</v>
      </c>
      <c r="G18" s="46"/>
      <c r="H18" s="49"/>
      <c r="I18" s="87">
        <f t="shared" si="0"/>
        <v>35000</v>
      </c>
      <c r="J18" s="60"/>
      <c r="K18" s="86">
        <v>35000</v>
      </c>
      <c r="L18" s="53"/>
      <c r="M18" s="3"/>
    </row>
    <row r="19" spans="1:13" ht="18.75" customHeight="1">
      <c r="A19" s="41"/>
      <c r="B19" s="82" t="s">
        <v>32</v>
      </c>
      <c r="C19" s="83"/>
      <c r="D19" s="84"/>
      <c r="E19" s="85"/>
      <c r="F19" s="74"/>
      <c r="G19" s="46"/>
      <c r="H19" s="49">
        <v>29000</v>
      </c>
      <c r="I19" s="53">
        <f t="shared" si="0"/>
        <v>6000</v>
      </c>
      <c r="J19" s="60"/>
      <c r="K19" s="49">
        <v>6000</v>
      </c>
      <c r="L19" s="53"/>
      <c r="M19" s="3"/>
    </row>
    <row r="20" spans="1:13" ht="18.75" customHeight="1">
      <c r="A20" s="41"/>
      <c r="B20" s="82" t="s">
        <v>33</v>
      </c>
      <c r="C20" s="83"/>
      <c r="D20" s="84"/>
      <c r="E20" s="85"/>
      <c r="F20" s="74"/>
      <c r="G20" s="46">
        <v>29000</v>
      </c>
      <c r="H20" s="49"/>
      <c r="I20" s="53">
        <f t="shared" si="0"/>
        <v>29000</v>
      </c>
      <c r="J20" s="60"/>
      <c r="K20" s="49">
        <v>29000</v>
      </c>
      <c r="L20" s="53"/>
      <c r="M20" s="3"/>
    </row>
    <row r="21" spans="1:13" ht="9" customHeight="1">
      <c r="A21" s="41"/>
      <c r="B21" s="66"/>
      <c r="C21" s="57"/>
      <c r="D21" s="56"/>
      <c r="E21" s="67"/>
      <c r="F21" s="56"/>
      <c r="G21" s="46"/>
      <c r="H21" s="49"/>
      <c r="I21" s="53"/>
      <c r="J21" s="60"/>
      <c r="K21" s="49"/>
      <c r="L21" s="11"/>
      <c r="M21" s="3"/>
    </row>
    <row r="22" spans="1:13" ht="21" customHeight="1">
      <c r="A22" s="41"/>
      <c r="B22" s="64" t="s">
        <v>28</v>
      </c>
      <c r="C22" s="57"/>
      <c r="D22" s="56"/>
      <c r="E22" s="67"/>
      <c r="F22" s="56"/>
      <c r="G22" s="46"/>
      <c r="H22" s="49"/>
      <c r="I22" s="53"/>
      <c r="J22" s="60"/>
      <c r="K22" s="49"/>
      <c r="L22" s="11"/>
      <c r="M22" s="3"/>
    </row>
    <row r="23" spans="1:13" ht="8.25" customHeight="1">
      <c r="A23" s="41"/>
      <c r="B23" s="55"/>
      <c r="C23" s="57"/>
      <c r="D23" s="56"/>
      <c r="E23" s="67"/>
      <c r="F23" s="56"/>
      <c r="G23" s="46"/>
      <c r="H23" s="49"/>
      <c r="I23" s="53"/>
      <c r="J23" s="60"/>
      <c r="K23" s="49"/>
      <c r="L23" s="11"/>
      <c r="M23" s="3"/>
    </row>
    <row r="24" spans="1:13" ht="18.75" customHeight="1">
      <c r="A24" s="41" t="s">
        <v>20</v>
      </c>
      <c r="B24" s="78" t="s">
        <v>37</v>
      </c>
      <c r="C24" s="74"/>
      <c r="D24" s="39"/>
      <c r="E24" s="41"/>
      <c r="F24" s="41"/>
      <c r="G24" s="46"/>
      <c r="H24" s="49"/>
      <c r="I24" s="53"/>
      <c r="J24" s="60"/>
      <c r="K24" s="49"/>
      <c r="L24" s="53"/>
      <c r="M24" s="3"/>
    </row>
    <row r="25" spans="1:13" ht="18.75" customHeight="1">
      <c r="A25" s="41"/>
      <c r="B25" s="78" t="s">
        <v>38</v>
      </c>
      <c r="C25" s="74"/>
      <c r="D25" s="39"/>
      <c r="E25" s="41"/>
      <c r="F25" s="41"/>
      <c r="G25" s="46"/>
      <c r="H25" s="49"/>
      <c r="I25" s="53"/>
      <c r="J25" s="60"/>
      <c r="K25" s="49"/>
      <c r="L25" s="53"/>
      <c r="M25" s="3"/>
    </row>
    <row r="26" spans="1:13" ht="18.75" customHeight="1">
      <c r="A26" s="41"/>
      <c r="B26" s="78" t="s">
        <v>39</v>
      </c>
      <c r="C26" s="54">
        <v>900</v>
      </c>
      <c r="D26" s="39">
        <v>90001</v>
      </c>
      <c r="E26" s="41">
        <v>6050</v>
      </c>
      <c r="F26" s="41" t="s">
        <v>21</v>
      </c>
      <c r="G26" s="46"/>
      <c r="H26" s="49">
        <v>30000</v>
      </c>
      <c r="I26" s="53">
        <f>SUM(J26:L26)</f>
        <v>200000</v>
      </c>
      <c r="J26" s="60">
        <v>0</v>
      </c>
      <c r="K26" s="49">
        <v>0</v>
      </c>
      <c r="L26" s="53">
        <v>200000</v>
      </c>
      <c r="M26" s="3"/>
    </row>
    <row r="27" spans="1:13" ht="10.5" customHeight="1">
      <c r="A27" s="40"/>
      <c r="B27" s="50"/>
      <c r="C27" s="5"/>
      <c r="D27" s="39"/>
      <c r="E27" s="42"/>
      <c r="F27" s="43"/>
      <c r="G27" s="47"/>
      <c r="H27" s="48"/>
      <c r="I27" s="52"/>
      <c r="J27" s="23"/>
      <c r="K27" s="51"/>
      <c r="L27" s="38"/>
      <c r="M27" s="22"/>
    </row>
    <row r="28" spans="1:13" ht="24.75" customHeight="1">
      <c r="A28" s="68"/>
      <c r="B28" s="18" t="s">
        <v>15</v>
      </c>
      <c r="C28" s="30"/>
      <c r="D28" s="31"/>
      <c r="E28" s="32"/>
      <c r="F28" s="32"/>
      <c r="G28" s="33">
        <f>SUM(G20+G19+G14+G13+G26)</f>
        <v>75500</v>
      </c>
      <c r="H28" s="33">
        <f>SUM(H20+H19+H14+H13+H26)</f>
        <v>105500</v>
      </c>
      <c r="I28" s="34"/>
      <c r="J28" s="35"/>
      <c r="K28" s="36"/>
      <c r="L28" s="37"/>
      <c r="M28" s="22"/>
    </row>
    <row r="29" spans="1:13" ht="24.75" customHeight="1">
      <c r="A29" s="91"/>
      <c r="B29" s="24" t="s">
        <v>41</v>
      </c>
      <c r="C29" s="26"/>
      <c r="D29" s="92"/>
      <c r="E29" s="93"/>
      <c r="F29" s="93"/>
      <c r="G29" s="94"/>
      <c r="H29" s="94">
        <f>SUM(H28-G28)</f>
        <v>30000</v>
      </c>
      <c r="I29" s="90"/>
      <c r="J29" s="95"/>
      <c r="K29" s="96"/>
      <c r="L29" s="14"/>
      <c r="M29" s="3"/>
    </row>
    <row r="30" spans="1:12" ht="24.75" customHeight="1">
      <c r="A30" s="25"/>
      <c r="B30" s="24" t="s">
        <v>14</v>
      </c>
      <c r="C30" s="26"/>
      <c r="D30" s="12"/>
      <c r="E30" s="27"/>
      <c r="F30" s="27"/>
      <c r="G30" s="28"/>
      <c r="H30" s="28"/>
      <c r="I30" s="29">
        <f>SUM(J30:L30)</f>
        <v>5037849.83</v>
      </c>
      <c r="J30" s="14">
        <v>515607.43</v>
      </c>
      <c r="K30" s="14">
        <v>3744812</v>
      </c>
      <c r="L30" s="14">
        <v>777430.4</v>
      </c>
    </row>
    <row r="31" spans="1:12" ht="4.5" customHeight="1">
      <c r="A31" s="3"/>
      <c r="B31" s="6"/>
      <c r="C31" s="3"/>
      <c r="G31" s="13"/>
      <c r="H31" s="13"/>
      <c r="I31" s="13"/>
      <c r="J31" s="13"/>
      <c r="K31" s="13"/>
      <c r="L31" s="13"/>
    </row>
    <row r="32" spans="1:12" ht="19.5" customHeight="1">
      <c r="A32" s="70" t="s">
        <v>24</v>
      </c>
      <c r="B32" s="71" t="s">
        <v>42</v>
      </c>
      <c r="C32" s="3"/>
      <c r="G32" s="13"/>
      <c r="H32" s="13"/>
      <c r="I32" s="13"/>
      <c r="J32" s="13"/>
      <c r="K32" s="13"/>
      <c r="L32" s="13"/>
    </row>
    <row r="33" spans="1:3" ht="19.5" customHeight="1">
      <c r="A33" s="70" t="s">
        <v>22</v>
      </c>
      <c r="B33" s="89">
        <v>1378242</v>
      </c>
      <c r="C33" s="3"/>
    </row>
    <row r="34" spans="1:2" ht="19.5" customHeight="1">
      <c r="A34" s="70" t="s">
        <v>23</v>
      </c>
      <c r="B34" s="72" t="s">
        <v>25</v>
      </c>
    </row>
    <row r="35" ht="12">
      <c r="A35" s="69"/>
    </row>
  </sheetData>
  <sheetProtection/>
  <mergeCells count="10">
    <mergeCell ref="A1:L1"/>
    <mergeCell ref="L4:L5"/>
    <mergeCell ref="J3:L3"/>
    <mergeCell ref="J4:J5"/>
    <mergeCell ref="K4:K5"/>
    <mergeCell ref="A3:A5"/>
    <mergeCell ref="B3:B4"/>
    <mergeCell ref="G3:H4"/>
    <mergeCell ref="C3:E4"/>
    <mergeCell ref="F3:F5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82" r:id="rId1"/>
  <headerFooter alignWithMargins="0">
    <oddFooter>&amp;CStrona &amp;P z &amp;N</oddFooter>
  </headerFooter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2015-01-07T10:37:47Z</cp:lastPrinted>
  <dcterms:created xsi:type="dcterms:W3CDTF">2002-12-04T14:34:30Z</dcterms:created>
  <dcterms:modified xsi:type="dcterms:W3CDTF">2015-01-07T10:44:32Z</dcterms:modified>
  <cp:category/>
  <cp:version/>
  <cp:contentType/>
  <cp:contentStatus/>
</cp:coreProperties>
</file>