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'Arkusz1'!$A$1:$K$37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<sst xmlns="http://schemas.openxmlformats.org/spreadsheetml/2006/main" count="78" uniqueCount="58">
  <si>
    <t>Lp.</t>
  </si>
  <si>
    <t>Nazwa i cel</t>
  </si>
  <si>
    <t>Łączne nakłady finansowe</t>
  </si>
  <si>
    <t>Limity wydatków w poszczególnych latach (wszystkie lata)</t>
  </si>
  <si>
    <t>od</t>
  </si>
  <si>
    <t>do</t>
  </si>
  <si>
    <t xml:space="preserve"> - wydatki bieżące</t>
  </si>
  <si>
    <t xml:space="preserve"> - wydatki majątkowe</t>
  </si>
  <si>
    <t>Załącznik Nr 2</t>
  </si>
  <si>
    <t>Urząd Miejski w Wolborzu</t>
  </si>
  <si>
    <t>Jednostka odpowiedzialna lub koordynująca program</t>
  </si>
  <si>
    <t>Okres realizacji programu</t>
  </si>
  <si>
    <t>Limit zobowiązań</t>
  </si>
  <si>
    <t>1.</t>
  </si>
  <si>
    <t>Wydatki na przedsięwzięcia - ogółem (1.1+1.2+1.3)</t>
  </si>
  <si>
    <t>z tego:</t>
  </si>
  <si>
    <t>1.a</t>
  </si>
  <si>
    <t>1.b</t>
  </si>
  <si>
    <t>1.1.1.</t>
  </si>
  <si>
    <t>1.1.</t>
  </si>
  <si>
    <t>1.1.2.</t>
  </si>
  <si>
    <t>1.2.</t>
  </si>
  <si>
    <t xml:space="preserve">Wydatki na programy, projekty lub zadania związane z umowami partenrstwa publiczno-prywatnego </t>
  </si>
  <si>
    <t>1.2.1.</t>
  </si>
  <si>
    <t>1.2.2.</t>
  </si>
  <si>
    <t>1.3.</t>
  </si>
  <si>
    <t>1.3.1.</t>
  </si>
  <si>
    <t>1.3.1.1</t>
  </si>
  <si>
    <t>1.3.2.</t>
  </si>
  <si>
    <t>1.3.2.1</t>
  </si>
  <si>
    <t>1.3.2.2</t>
  </si>
  <si>
    <t>1.3.2.3</t>
  </si>
  <si>
    <t>Wydatki na programy, projekty lub zadania pozostałe (inne niż wymienione w pkt 1.1 i 1.2),</t>
  </si>
  <si>
    <t>Wydatki na programy, projekty lub zadania związane z programami realizowanymi z udziałem środków, o których mowa w art. 5 ust. 1 pkt 2 i 3 ustawy z dnia 27 sierpnia 2009 r. o finansach publicznych (Dz. U. Nr 157, poz. 1240, z późn. zm.)</t>
  </si>
  <si>
    <t>Opracowanie fragmentów planów miejscowego zagospodarowania przestrzennego dla terenów Wolborza i Swolszewic Dużych</t>
  </si>
  <si>
    <t>1.3.1.2</t>
  </si>
  <si>
    <t>Dopłata dla odbiorców usług odprowadzania ścieków</t>
  </si>
  <si>
    <t>1.3.1.3</t>
  </si>
  <si>
    <t>Rady Miejskiej w Wolborzu</t>
  </si>
  <si>
    <t>Odwodnienie drogi w miejscowości Golesze Duże</t>
  </si>
  <si>
    <t>Opracowanie dokumentacji projektowej rozbudowy oczyszczalni ścieków w Wolborzu i budowy kanalizacji sanitarnej w Komornikach i Żywocinie, sieci wodociągowej w Żywocinie i nawierzchni dróg w Żywocinie i Komornikach</t>
  </si>
  <si>
    <t>1.3.1.4</t>
  </si>
  <si>
    <t>1.3.1.5</t>
  </si>
  <si>
    <t>Zakup biletów miesięcznych dla dzieci, uczniów i młodzieży dojeżdżających do szkół podstawowych, gimnazjum i przedszkola w Gminie Wolbórz, w dniach od 01.09.2014 r. do dnia 26.06.2015 r.</t>
  </si>
  <si>
    <t>Dotacja celowa dla Powiatu Piotrkowskiego na zadanie "Przebudowa dróg powiatowych Nr 1536E i Nr 1531E na odcinku Moszczenica - Młynary - Wolbórz</t>
  </si>
  <si>
    <t>Zakup energii elektrycznej do oświetlenia ulicznego w okresie 01.01.2015r. do 31.12.2016 r.</t>
  </si>
  <si>
    <t xml:space="preserve">Wykaz przedsięwzięć do Wieloletniej Prognozy Finansowej Gminy Wolbórz na lata 2015 - 2020 </t>
  </si>
  <si>
    <t>Odbiór, wywóz i zagospodarowanie odpadów komunalnych z terenu gminy Wolbórz odbieranych od właścicieli zamieszkałych nieruchomości w latach 2014 - 2015</t>
  </si>
  <si>
    <t>1.3.1.6</t>
  </si>
  <si>
    <t>Wyłapywanie, dostarczanie i przetrzymywanie w schronisku bezpańskich psów i kotów z terenu gminy Wolbórz</t>
  </si>
  <si>
    <t>1.3.1.7</t>
  </si>
  <si>
    <t>Wywóz nieczystości stałych</t>
  </si>
  <si>
    <t>1.3.1.8</t>
  </si>
  <si>
    <t>Opracowanie "Strategii zrównoważonego rozwoju Gminy Wolbórz"</t>
  </si>
  <si>
    <t>1.3.2.4</t>
  </si>
  <si>
    <t>Budowa drogi w Bronisławowie (ul. Żeglarska)</t>
  </si>
  <si>
    <t>z dnia 27 marca 2015 r.</t>
  </si>
  <si>
    <t>do uchwały Nr VII/46/2015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</si>
</sst>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2" fillId="0" borderId="10" xfId="42" applyFont="1" applyBorder="1" applyAlignment="1">
      <alignment vertical="center"/>
    </xf>
    <xf numFmtId="43" fontId="24" fillId="0" borderId="10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3" fontId="24" fillId="0" borderId="13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27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/>
    </xf>
    <xf numFmtId="43" fontId="27" fillId="0" borderId="22" xfId="0" applyNumberFormat="1" applyFont="1" applyBorder="1" applyAlignment="1">
      <alignment vertical="center"/>
    </xf>
    <xf numFmtId="43" fontId="28" fillId="0" borderId="22" xfId="42" applyFont="1" applyFill="1" applyBorder="1" applyAlignment="1">
      <alignment vertical="center"/>
    </xf>
    <xf numFmtId="43" fontId="1" fillId="0" borderId="10" xfId="42" applyBorder="1" applyAlignment="1">
      <alignment vertical="center"/>
    </xf>
    <xf numFmtId="43" fontId="1" fillId="0" borderId="14" xfId="42" applyBorder="1" applyAlignment="1">
      <alignment vertical="center"/>
    </xf>
    <xf numFmtId="43" fontId="1" fillId="0" borderId="22" xfId="42" applyBorder="1" applyAlignment="1">
      <alignment vertical="center"/>
    </xf>
    <xf numFmtId="43" fontId="1" fillId="0" borderId="23" xfId="42" applyBorder="1" applyAlignment="1">
      <alignment vertical="center"/>
    </xf>
    <xf numFmtId="43" fontId="27" fillId="0" borderId="24" xfId="0" applyNumberFormat="1" applyFont="1" applyBorder="1" applyAlignment="1">
      <alignment vertical="center"/>
    </xf>
    <xf numFmtId="43" fontId="27" fillId="0" borderId="25" xfId="0" applyNumberFormat="1" applyFont="1" applyBorder="1" applyAlignment="1">
      <alignment vertical="center"/>
    </xf>
    <xf numFmtId="43" fontId="27" fillId="0" borderId="26" xfId="0" applyNumberFormat="1" applyFont="1" applyBorder="1" applyAlignment="1">
      <alignment vertical="center"/>
    </xf>
    <xf numFmtId="0" fontId="28" fillId="0" borderId="27" xfId="0" applyFont="1" applyFill="1" applyBorder="1" applyAlignment="1">
      <alignment horizontal="left" vertical="center"/>
    </xf>
    <xf numFmtId="0" fontId="27" fillId="0" borderId="22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left" vertical="center" wrapText="1"/>
    </xf>
    <xf numFmtId="43" fontId="1" fillId="0" borderId="22" xfId="42" applyBorder="1" applyAlignment="1">
      <alignment horizontal="center" vertical="center"/>
    </xf>
    <xf numFmtId="43" fontId="28" fillId="0" borderId="22" xfId="42" applyFont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43" fontId="27" fillId="0" borderId="14" xfId="0" applyNumberFormat="1" applyFont="1" applyFill="1" applyBorder="1" applyAlignment="1">
      <alignment vertical="center"/>
    </xf>
    <xf numFmtId="43" fontId="27" fillId="0" borderId="24" xfId="0" applyNumberFormat="1" applyFont="1" applyFill="1" applyBorder="1" applyAlignment="1">
      <alignment vertical="center"/>
    </xf>
    <xf numFmtId="43" fontId="27" fillId="0" borderId="22" xfId="0" applyNumberFormat="1" applyFont="1" applyFill="1" applyBorder="1" applyAlignment="1">
      <alignment vertical="center"/>
    </xf>
    <xf numFmtId="43" fontId="28" fillId="0" borderId="22" xfId="42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43" fontId="27" fillId="0" borderId="34" xfId="0" applyNumberFormat="1" applyFont="1" applyFill="1" applyBorder="1" applyAlignment="1">
      <alignment vertical="center"/>
    </xf>
    <xf numFmtId="43" fontId="27" fillId="0" borderId="34" xfId="0" applyNumberFormat="1" applyFont="1" applyBorder="1" applyAlignment="1">
      <alignment vertical="center"/>
    </xf>
    <xf numFmtId="43" fontId="1" fillId="0" borderId="25" xfId="42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43" fontId="27" fillId="0" borderId="25" xfId="0" applyNumberFormat="1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28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3" fontId="28" fillId="0" borderId="28" xfId="42" applyFont="1" applyFill="1" applyBorder="1" applyAlignment="1">
      <alignment vertical="center"/>
    </xf>
    <xf numFmtId="43" fontId="28" fillId="0" borderId="28" xfId="42" applyFont="1" applyFill="1" applyBorder="1" applyAlignment="1">
      <alignment vertical="center"/>
    </xf>
    <xf numFmtId="43" fontId="28" fillId="0" borderId="35" xfId="42" applyFont="1" applyFill="1" applyBorder="1" applyAlignment="1">
      <alignment vertical="center"/>
    </xf>
    <xf numFmtId="43" fontId="28" fillId="0" borderId="36" xfId="42" applyFont="1" applyFill="1" applyBorder="1" applyAlignment="1">
      <alignment vertical="center"/>
    </xf>
    <xf numFmtId="43" fontId="22" fillId="0" borderId="22" xfId="0" applyNumberFormat="1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3" fontId="24" fillId="0" borderId="3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37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43" fontId="23" fillId="0" borderId="30" xfId="0" applyNumberFormat="1" applyFont="1" applyBorder="1" applyAlignment="1">
      <alignment horizontal="center" vertical="center"/>
    </xf>
    <xf numFmtId="43" fontId="23" fillId="0" borderId="12" xfId="0" applyNumberFormat="1" applyFont="1" applyBorder="1" applyAlignment="1">
      <alignment horizontal="center" vertical="center"/>
    </xf>
    <xf numFmtId="43" fontId="23" fillId="0" borderId="40" xfId="0" applyNumberFormat="1" applyFont="1" applyBorder="1" applyAlignment="1">
      <alignment horizontal="center" vertical="center"/>
    </xf>
    <xf numFmtId="43" fontId="23" fillId="0" borderId="4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wrapText="1"/>
    </xf>
    <xf numFmtId="0" fontId="24" fillId="0" borderId="10" xfId="0" applyFont="1" applyBorder="1" applyAlignment="1">
      <alignment vertical="center"/>
    </xf>
    <xf numFmtId="43" fontId="26" fillId="0" borderId="30" xfId="42" applyFont="1" applyBorder="1" applyAlignment="1">
      <alignment horizontal="center" vertical="center"/>
    </xf>
    <xf numFmtId="43" fontId="26" fillId="0" borderId="12" xfId="42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0" fontId="23" fillId="0" borderId="24" xfId="0" applyFont="1" applyBorder="1" applyAlignment="1">
      <alignment vertical="center" wrapText="1"/>
    </xf>
    <xf numFmtId="0" fontId="23" fillId="0" borderId="46" xfId="0" applyFont="1" applyBorder="1" applyAlignment="1">
      <alignment vertical="center" wrapText="1"/>
    </xf>
    <xf numFmtId="0" fontId="23" fillId="0" borderId="47" xfId="0" applyFont="1" applyBorder="1" applyAlignment="1">
      <alignment vertical="center" wrapText="1"/>
    </xf>
    <xf numFmtId="0" fontId="23" fillId="6" borderId="48" xfId="0" applyFont="1" applyFill="1" applyBorder="1" applyAlignment="1">
      <alignment vertical="center"/>
    </xf>
    <xf numFmtId="0" fontId="23" fillId="6" borderId="48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37" xfId="0" applyFont="1" applyFill="1" applyBorder="1" applyAlignment="1">
      <alignment horizontal="left" vertical="center"/>
    </xf>
    <xf numFmtId="0" fontId="23" fillId="6" borderId="38" xfId="0" applyFont="1" applyFill="1" applyBorder="1" applyAlignment="1">
      <alignment horizontal="left" vertical="center"/>
    </xf>
    <xf numFmtId="0" fontId="23" fillId="6" borderId="39" xfId="0" applyFont="1" applyFill="1" applyBorder="1" applyAlignment="1">
      <alignment horizontal="left" vertical="center"/>
    </xf>
    <xf numFmtId="43" fontId="23" fillId="6" borderId="48" xfId="0" applyNumberFormat="1" applyFont="1" applyFill="1" applyBorder="1" applyAlignment="1">
      <alignment horizontal="center" vertical="center"/>
    </xf>
    <xf numFmtId="43" fontId="23" fillId="6" borderId="12" xfId="0" applyNumberFormat="1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51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F9" sqref="F9:F10"/>
    </sheetView>
  </sheetViews>
  <sheetFormatPr defaultColWidth="8.796875" defaultRowHeight="14.25"/>
  <cols>
    <col min="1" max="1" width="4.8984375" style="0" customWidth="1"/>
    <col min="2" max="2" width="46" style="0" customWidth="1"/>
    <col min="3" max="3" width="12.5" style="0" customWidth="1"/>
    <col min="4" max="4" width="5.69921875" style="0" customWidth="1"/>
    <col min="5" max="5" width="5.59765625" style="0" customWidth="1"/>
    <col min="6" max="6" width="12.09765625" style="0" customWidth="1"/>
    <col min="7" max="7" width="13.09765625" style="0" customWidth="1"/>
    <col min="8" max="8" width="11.69921875" style="0" customWidth="1"/>
    <col min="9" max="9" width="10.3984375" style="0" customWidth="1"/>
    <col min="10" max="10" width="8.3984375" style="0" customWidth="1"/>
    <col min="11" max="11" width="12.09765625" style="0" customWidth="1"/>
  </cols>
  <sheetData>
    <row r="1" spans="1:10" ht="15" customHeight="1">
      <c r="A1" s="1"/>
      <c r="I1" s="14" t="s">
        <v>8</v>
      </c>
      <c r="J1" s="14"/>
    </row>
    <row r="2" spans="1:11" ht="15" customHeight="1">
      <c r="A2" s="85" t="s">
        <v>46</v>
      </c>
      <c r="B2" s="85"/>
      <c r="C2" s="85"/>
      <c r="D2" s="85"/>
      <c r="E2" s="85"/>
      <c r="F2" s="85"/>
      <c r="G2" s="85"/>
      <c r="H2" s="3"/>
      <c r="I2" s="73" t="s">
        <v>57</v>
      </c>
      <c r="J2" s="73"/>
      <c r="K2" s="73"/>
    </row>
    <row r="3" spans="7:10" ht="15" customHeight="1">
      <c r="G3" s="2"/>
      <c r="H3" s="3"/>
      <c r="I3" s="14" t="s">
        <v>38</v>
      </c>
      <c r="J3" s="14"/>
    </row>
    <row r="4" spans="9:10" ht="15" customHeight="1">
      <c r="I4" s="24" t="s">
        <v>56</v>
      </c>
      <c r="J4" s="24"/>
    </row>
    <row r="5" spans="9:10" ht="3.75" customHeight="1" thickBot="1">
      <c r="I5" s="24"/>
      <c r="J5" s="24"/>
    </row>
    <row r="6" spans="1:11" ht="36" customHeight="1" thickBot="1">
      <c r="A6" s="86" t="s">
        <v>0</v>
      </c>
      <c r="B6" s="88" t="s">
        <v>1</v>
      </c>
      <c r="C6" s="90" t="s">
        <v>10</v>
      </c>
      <c r="D6" s="92" t="s">
        <v>11</v>
      </c>
      <c r="E6" s="92"/>
      <c r="F6" s="108" t="s">
        <v>2</v>
      </c>
      <c r="G6" s="111" t="s">
        <v>3</v>
      </c>
      <c r="H6" s="112"/>
      <c r="I6" s="112"/>
      <c r="J6" s="113"/>
      <c r="K6" s="108" t="s">
        <v>12</v>
      </c>
    </row>
    <row r="7" spans="1:11" ht="18" customHeight="1" thickBot="1">
      <c r="A7" s="87"/>
      <c r="B7" s="89"/>
      <c r="C7" s="91"/>
      <c r="D7" s="15" t="s">
        <v>4</v>
      </c>
      <c r="E7" s="15" t="s">
        <v>5</v>
      </c>
      <c r="F7" s="109"/>
      <c r="G7" s="16">
        <v>2015</v>
      </c>
      <c r="H7" s="15">
        <v>2016</v>
      </c>
      <c r="I7" s="7">
        <v>2017</v>
      </c>
      <c r="J7" s="25">
        <v>2018</v>
      </c>
      <c r="K7" s="110"/>
    </row>
    <row r="8" spans="1:11" ht="18" customHeight="1" thickBot="1">
      <c r="A8" s="17">
        <v>1</v>
      </c>
      <c r="B8" s="18">
        <v>2</v>
      </c>
      <c r="C8" s="19">
        <v>3</v>
      </c>
      <c r="D8" s="17">
        <v>4</v>
      </c>
      <c r="E8" s="17">
        <v>5</v>
      </c>
      <c r="F8" s="20">
        <v>6</v>
      </c>
      <c r="G8" s="21">
        <v>7</v>
      </c>
      <c r="H8" s="21">
        <v>8</v>
      </c>
      <c r="I8" s="21">
        <v>9</v>
      </c>
      <c r="J8" s="21">
        <v>10</v>
      </c>
      <c r="K8" s="22">
        <v>11</v>
      </c>
    </row>
    <row r="9" spans="1:11" ht="17.25" customHeight="1">
      <c r="A9" s="101" t="s">
        <v>13</v>
      </c>
      <c r="B9" s="100" t="s">
        <v>14</v>
      </c>
      <c r="C9" s="100"/>
      <c r="D9" s="100"/>
      <c r="E9" s="100"/>
      <c r="F9" s="106">
        <f aca="true" t="shared" si="0" ref="F9:K9">SUM(F13+F17+F21)</f>
        <v>3050100.4299999997</v>
      </c>
      <c r="G9" s="106">
        <f t="shared" si="0"/>
        <v>1800760.4700000002</v>
      </c>
      <c r="H9" s="106">
        <f t="shared" si="0"/>
        <v>604680.31</v>
      </c>
      <c r="I9" s="106">
        <f t="shared" si="0"/>
        <v>0</v>
      </c>
      <c r="J9" s="106">
        <f t="shared" si="0"/>
        <v>0</v>
      </c>
      <c r="K9" s="106">
        <f t="shared" si="0"/>
        <v>2405440.78</v>
      </c>
    </row>
    <row r="10" spans="1:11" ht="17.25" customHeight="1">
      <c r="A10" s="102"/>
      <c r="B10" s="103" t="s">
        <v>15</v>
      </c>
      <c r="C10" s="104"/>
      <c r="D10" s="104"/>
      <c r="E10" s="105"/>
      <c r="F10" s="107"/>
      <c r="G10" s="107"/>
      <c r="H10" s="107"/>
      <c r="I10" s="107"/>
      <c r="J10" s="107"/>
      <c r="K10" s="107"/>
    </row>
    <row r="11" spans="1:11" ht="18" customHeight="1">
      <c r="A11" s="23" t="s">
        <v>16</v>
      </c>
      <c r="B11" s="93" t="s">
        <v>6</v>
      </c>
      <c r="C11" s="93"/>
      <c r="D11" s="93"/>
      <c r="E11" s="93"/>
      <c r="F11" s="5">
        <f aca="true" t="shared" si="1" ref="F11:K11">SUM(F15+F19+F23)</f>
        <v>1916420.0299999998</v>
      </c>
      <c r="G11" s="5">
        <f t="shared" si="1"/>
        <v>1128330.07</v>
      </c>
      <c r="H11" s="5">
        <f t="shared" si="1"/>
        <v>179680.31</v>
      </c>
      <c r="I11" s="5">
        <f t="shared" si="1"/>
        <v>0</v>
      </c>
      <c r="J11" s="5">
        <f t="shared" si="1"/>
        <v>0</v>
      </c>
      <c r="K11" s="5">
        <f t="shared" si="1"/>
        <v>1308010.38</v>
      </c>
    </row>
    <row r="12" spans="1:11" ht="16.5" customHeight="1">
      <c r="A12" s="23" t="s">
        <v>17</v>
      </c>
      <c r="B12" s="93" t="s">
        <v>7</v>
      </c>
      <c r="C12" s="93"/>
      <c r="D12" s="93"/>
      <c r="E12" s="93"/>
      <c r="F12" s="5">
        <f aca="true" t="shared" si="2" ref="F12:K12">SUM(F16+F20+F32)</f>
        <v>1133680.4</v>
      </c>
      <c r="G12" s="5">
        <f t="shared" si="2"/>
        <v>672430.4</v>
      </c>
      <c r="H12" s="5">
        <f t="shared" si="2"/>
        <v>425000</v>
      </c>
      <c r="I12" s="5">
        <f t="shared" si="2"/>
        <v>0</v>
      </c>
      <c r="J12" s="5">
        <f t="shared" si="2"/>
        <v>0</v>
      </c>
      <c r="K12" s="5">
        <f t="shared" si="2"/>
        <v>1097430.4</v>
      </c>
    </row>
    <row r="13" spans="1:11" ht="36.75" customHeight="1">
      <c r="A13" s="79" t="s">
        <v>19</v>
      </c>
      <c r="B13" s="97" t="s">
        <v>33</v>
      </c>
      <c r="C13" s="98"/>
      <c r="D13" s="98"/>
      <c r="E13" s="99"/>
      <c r="F13" s="94">
        <f aca="true" t="shared" si="3" ref="F13:K13">SUM(F15:F16)</f>
        <v>0</v>
      </c>
      <c r="G13" s="94">
        <f t="shared" si="3"/>
        <v>0</v>
      </c>
      <c r="H13" s="94">
        <f t="shared" si="3"/>
        <v>0</v>
      </c>
      <c r="I13" s="94">
        <f t="shared" si="3"/>
        <v>0</v>
      </c>
      <c r="J13" s="94">
        <f>SUM(J15:J16)</f>
        <v>0</v>
      </c>
      <c r="K13" s="94">
        <f t="shared" si="3"/>
        <v>0</v>
      </c>
    </row>
    <row r="14" spans="1:11" ht="14.25" customHeight="1">
      <c r="A14" s="80"/>
      <c r="B14" s="76" t="s">
        <v>15</v>
      </c>
      <c r="C14" s="77"/>
      <c r="D14" s="77"/>
      <c r="E14" s="78"/>
      <c r="F14" s="95"/>
      <c r="G14" s="95"/>
      <c r="H14" s="95"/>
      <c r="I14" s="95"/>
      <c r="J14" s="95"/>
      <c r="K14" s="95"/>
    </row>
    <row r="15" spans="1:11" ht="16.5" customHeight="1">
      <c r="A15" s="12" t="s">
        <v>18</v>
      </c>
      <c r="B15" s="93" t="s">
        <v>6</v>
      </c>
      <c r="C15" s="93"/>
      <c r="D15" s="93"/>
      <c r="E15" s="93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6.5" customHeight="1">
      <c r="A16" s="12" t="s">
        <v>20</v>
      </c>
      <c r="B16" s="93" t="s">
        <v>7</v>
      </c>
      <c r="C16" s="93"/>
      <c r="D16" s="93"/>
      <c r="E16" s="93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 customHeight="1">
      <c r="A17" s="79" t="s">
        <v>21</v>
      </c>
      <c r="B17" s="97" t="s">
        <v>22</v>
      </c>
      <c r="C17" s="98"/>
      <c r="D17" s="98"/>
      <c r="E17" s="99"/>
      <c r="F17" s="74">
        <f aca="true" t="shared" si="4" ref="F17:K17">SUM(F19+F20)</f>
        <v>0</v>
      </c>
      <c r="G17" s="74">
        <f t="shared" si="4"/>
        <v>0</v>
      </c>
      <c r="H17" s="74">
        <f t="shared" si="4"/>
        <v>0</v>
      </c>
      <c r="I17" s="74">
        <f t="shared" si="4"/>
        <v>0</v>
      </c>
      <c r="J17" s="74">
        <f t="shared" si="4"/>
        <v>0</v>
      </c>
      <c r="K17" s="74">
        <f t="shared" si="4"/>
        <v>0</v>
      </c>
    </row>
    <row r="18" spans="1:11" ht="14.25" customHeight="1">
      <c r="A18" s="80"/>
      <c r="B18" s="76" t="s">
        <v>15</v>
      </c>
      <c r="C18" s="77"/>
      <c r="D18" s="77"/>
      <c r="E18" s="78"/>
      <c r="F18" s="75"/>
      <c r="G18" s="75"/>
      <c r="H18" s="75"/>
      <c r="I18" s="75"/>
      <c r="J18" s="75"/>
      <c r="K18" s="75"/>
    </row>
    <row r="19" spans="1:11" ht="18.75" customHeight="1">
      <c r="A19" s="12" t="s">
        <v>23</v>
      </c>
      <c r="B19" s="93" t="s">
        <v>6</v>
      </c>
      <c r="C19" s="93"/>
      <c r="D19" s="93"/>
      <c r="E19" s="93"/>
      <c r="F19" s="28">
        <v>0</v>
      </c>
      <c r="G19" s="28">
        <v>0</v>
      </c>
      <c r="H19" s="28">
        <v>0</v>
      </c>
      <c r="I19" s="29">
        <v>0</v>
      </c>
      <c r="J19" s="30">
        <v>0</v>
      </c>
      <c r="K19" s="31">
        <v>0</v>
      </c>
    </row>
    <row r="20" spans="1:11" ht="18" customHeight="1">
      <c r="A20" s="12" t="s">
        <v>24</v>
      </c>
      <c r="B20" s="93" t="s">
        <v>7</v>
      </c>
      <c r="C20" s="93"/>
      <c r="D20" s="93"/>
      <c r="E20" s="93"/>
      <c r="F20" s="28">
        <v>0</v>
      </c>
      <c r="G20" s="28">
        <v>0</v>
      </c>
      <c r="H20" s="28">
        <v>0</v>
      </c>
      <c r="I20" s="29">
        <v>0</v>
      </c>
      <c r="J20" s="30">
        <v>0</v>
      </c>
      <c r="K20" s="31">
        <v>0</v>
      </c>
    </row>
    <row r="21" spans="1:11" ht="14.25" customHeight="1">
      <c r="A21" s="79" t="s">
        <v>25</v>
      </c>
      <c r="B21" s="97" t="s">
        <v>32</v>
      </c>
      <c r="C21" s="98"/>
      <c r="D21" s="98"/>
      <c r="E21" s="99"/>
      <c r="F21" s="81">
        <f aca="true" t="shared" si="5" ref="F21:K21">SUM(F32+F23)</f>
        <v>3050100.4299999997</v>
      </c>
      <c r="G21" s="81">
        <f t="shared" si="5"/>
        <v>1800760.4700000002</v>
      </c>
      <c r="H21" s="81">
        <f t="shared" si="5"/>
        <v>604680.31</v>
      </c>
      <c r="I21" s="81">
        <f t="shared" si="5"/>
        <v>0</v>
      </c>
      <c r="J21" s="81">
        <f t="shared" si="5"/>
        <v>0</v>
      </c>
      <c r="K21" s="83">
        <f t="shared" si="5"/>
        <v>2405440.78</v>
      </c>
    </row>
    <row r="22" spans="1:11" ht="14.25" customHeight="1">
      <c r="A22" s="80"/>
      <c r="B22" s="76" t="s">
        <v>15</v>
      </c>
      <c r="C22" s="77"/>
      <c r="D22" s="77"/>
      <c r="E22" s="78"/>
      <c r="F22" s="82"/>
      <c r="G22" s="82"/>
      <c r="H22" s="82"/>
      <c r="I22" s="82"/>
      <c r="J22" s="82"/>
      <c r="K22" s="84"/>
    </row>
    <row r="23" spans="1:11" ht="18" customHeight="1">
      <c r="A23" s="12" t="s">
        <v>26</v>
      </c>
      <c r="B23" s="93" t="s">
        <v>6</v>
      </c>
      <c r="C23" s="93"/>
      <c r="D23" s="93"/>
      <c r="E23" s="93"/>
      <c r="F23" s="11">
        <f>SUM(F24:F31)</f>
        <v>1916420.0299999998</v>
      </c>
      <c r="G23" s="11">
        <f>SUM(G24:G31)</f>
        <v>1128330.07</v>
      </c>
      <c r="H23" s="11">
        <f>SUM(H24:H30)</f>
        <v>179680.31</v>
      </c>
      <c r="I23" s="11">
        <f>SUM(I24:I28)</f>
        <v>0</v>
      </c>
      <c r="J23" s="11">
        <f>SUM(J24:J28)</f>
        <v>0</v>
      </c>
      <c r="K23" s="11">
        <f>SUM(K24:K31)</f>
        <v>1308010.38</v>
      </c>
    </row>
    <row r="24" spans="1:11" ht="26.25" customHeight="1">
      <c r="A24" s="12" t="s">
        <v>27</v>
      </c>
      <c r="B24" s="8" t="s">
        <v>34</v>
      </c>
      <c r="C24" s="10" t="s">
        <v>9</v>
      </c>
      <c r="D24" s="9">
        <v>2012</v>
      </c>
      <c r="E24" s="9">
        <v>2015</v>
      </c>
      <c r="F24" s="47">
        <v>54037</v>
      </c>
      <c r="G24" s="13">
        <v>30790</v>
      </c>
      <c r="H24" s="13">
        <v>0</v>
      </c>
      <c r="I24" s="32">
        <v>0</v>
      </c>
      <c r="J24" s="33">
        <v>0</v>
      </c>
      <c r="K24" s="34">
        <v>30790</v>
      </c>
    </row>
    <row r="25" spans="1:11" ht="25.5" customHeight="1">
      <c r="A25" s="12" t="s">
        <v>35</v>
      </c>
      <c r="B25" s="35" t="s">
        <v>36</v>
      </c>
      <c r="C25" s="10" t="s">
        <v>9</v>
      </c>
      <c r="D25" s="9">
        <v>2013</v>
      </c>
      <c r="E25" s="9">
        <v>2015</v>
      </c>
      <c r="F25" s="47">
        <v>329275.05</v>
      </c>
      <c r="G25" s="13">
        <v>72000</v>
      </c>
      <c r="H25" s="13">
        <v>0</v>
      </c>
      <c r="I25" s="26">
        <v>0</v>
      </c>
      <c r="J25" s="26">
        <v>0</v>
      </c>
      <c r="K25" s="26">
        <v>72000</v>
      </c>
    </row>
    <row r="26" spans="1:11" ht="39.75" customHeight="1">
      <c r="A26" s="12" t="s">
        <v>37</v>
      </c>
      <c r="B26" s="44" t="s">
        <v>47</v>
      </c>
      <c r="C26" s="45" t="s">
        <v>9</v>
      </c>
      <c r="D26" s="46">
        <v>2014</v>
      </c>
      <c r="E26" s="46">
        <v>2015</v>
      </c>
      <c r="F26" s="48">
        <v>893434.6</v>
      </c>
      <c r="G26" s="32">
        <v>635000</v>
      </c>
      <c r="H26" s="33">
        <v>0</v>
      </c>
      <c r="I26" s="33">
        <v>0</v>
      </c>
      <c r="J26" s="33">
        <v>0</v>
      </c>
      <c r="K26" s="33">
        <v>635000</v>
      </c>
    </row>
    <row r="27" spans="1:11" ht="39.75" customHeight="1">
      <c r="A27" s="12" t="s">
        <v>41</v>
      </c>
      <c r="B27" s="41" t="s">
        <v>43</v>
      </c>
      <c r="C27" s="37" t="s">
        <v>9</v>
      </c>
      <c r="D27" s="39">
        <v>2014</v>
      </c>
      <c r="E27" s="39">
        <v>2015</v>
      </c>
      <c r="F27" s="49">
        <v>161568</v>
      </c>
      <c r="G27" s="26">
        <v>99495</v>
      </c>
      <c r="H27" s="26">
        <v>0</v>
      </c>
      <c r="I27" s="26">
        <v>0</v>
      </c>
      <c r="J27" s="26">
        <v>0</v>
      </c>
      <c r="K27" s="26">
        <v>99495</v>
      </c>
    </row>
    <row r="28" spans="1:11" ht="25.5" customHeight="1">
      <c r="A28" s="12" t="s">
        <v>42</v>
      </c>
      <c r="B28" s="53" t="s">
        <v>45</v>
      </c>
      <c r="C28" s="54" t="s">
        <v>9</v>
      </c>
      <c r="D28" s="55">
        <v>2015</v>
      </c>
      <c r="E28" s="56">
        <v>2016</v>
      </c>
      <c r="F28" s="57">
        <v>217725.38</v>
      </c>
      <c r="G28" s="58">
        <v>106045.07</v>
      </c>
      <c r="H28" s="58">
        <v>111680.31</v>
      </c>
      <c r="I28" s="59">
        <v>0</v>
      </c>
      <c r="J28" s="58">
        <v>0</v>
      </c>
      <c r="K28" s="58">
        <v>217725.38</v>
      </c>
    </row>
    <row r="29" spans="1:11" ht="25.5" customHeight="1">
      <c r="A29" s="52" t="s">
        <v>48</v>
      </c>
      <c r="B29" s="41" t="s">
        <v>49</v>
      </c>
      <c r="C29" s="37" t="s">
        <v>9</v>
      </c>
      <c r="D29" s="39">
        <v>2015</v>
      </c>
      <c r="E29" s="39">
        <v>2016</v>
      </c>
      <c r="F29" s="49">
        <v>224000</v>
      </c>
      <c r="G29" s="26">
        <v>168000</v>
      </c>
      <c r="H29" s="26">
        <v>56000</v>
      </c>
      <c r="I29" s="30">
        <v>0</v>
      </c>
      <c r="J29" s="26">
        <v>0</v>
      </c>
      <c r="K29" s="26">
        <v>224000</v>
      </c>
    </row>
    <row r="30" spans="1:11" ht="25.5" customHeight="1">
      <c r="A30" s="60" t="s">
        <v>50</v>
      </c>
      <c r="B30" s="44" t="s">
        <v>51</v>
      </c>
      <c r="C30" s="45" t="s">
        <v>9</v>
      </c>
      <c r="D30" s="55">
        <v>2015</v>
      </c>
      <c r="E30" s="56">
        <v>2016</v>
      </c>
      <c r="F30" s="61">
        <v>24000</v>
      </c>
      <c r="G30" s="33">
        <v>12000</v>
      </c>
      <c r="H30" s="33">
        <v>12000</v>
      </c>
      <c r="I30" s="59">
        <v>0</v>
      </c>
      <c r="J30" s="33">
        <v>0</v>
      </c>
      <c r="K30" s="33">
        <v>24000</v>
      </c>
    </row>
    <row r="31" spans="1:11" ht="25.5" customHeight="1">
      <c r="A31" s="62" t="s">
        <v>52</v>
      </c>
      <c r="B31" s="41" t="s">
        <v>53</v>
      </c>
      <c r="C31" s="37" t="s">
        <v>9</v>
      </c>
      <c r="D31" s="39">
        <v>2014</v>
      </c>
      <c r="E31" s="39">
        <v>2015</v>
      </c>
      <c r="F31" s="49">
        <v>12380</v>
      </c>
      <c r="G31" s="26">
        <v>5000</v>
      </c>
      <c r="H31" s="26">
        <v>0</v>
      </c>
      <c r="I31" s="30">
        <v>0</v>
      </c>
      <c r="J31" s="26">
        <v>0</v>
      </c>
      <c r="K31" s="26">
        <v>5000</v>
      </c>
    </row>
    <row r="32" spans="1:11" ht="21" customHeight="1">
      <c r="A32" s="62" t="s">
        <v>28</v>
      </c>
      <c r="B32" s="96" t="s">
        <v>7</v>
      </c>
      <c r="C32" s="96"/>
      <c r="D32" s="96"/>
      <c r="E32" s="96"/>
      <c r="F32" s="70">
        <f>SUM(F33:F36)</f>
        <v>1133680.4</v>
      </c>
      <c r="G32" s="70">
        <f>SUM(G33:G36)</f>
        <v>672430.4</v>
      </c>
      <c r="H32" s="70">
        <f>SUM(H33:H36)</f>
        <v>425000</v>
      </c>
      <c r="I32" s="70">
        <f>SUM(I33:I35)</f>
        <v>0</v>
      </c>
      <c r="J32" s="70">
        <f>SUM(J33:J35)</f>
        <v>0</v>
      </c>
      <c r="K32" s="70">
        <f>SUM(K33:K36)</f>
        <v>1097430.4</v>
      </c>
    </row>
    <row r="33" spans="1:11" ht="26.25" customHeight="1">
      <c r="A33" s="51" t="s">
        <v>29</v>
      </c>
      <c r="B33" s="63" t="s">
        <v>39</v>
      </c>
      <c r="C33" s="40" t="s">
        <v>9</v>
      </c>
      <c r="D33" s="64">
        <v>2013</v>
      </c>
      <c r="E33" s="65">
        <v>2015</v>
      </c>
      <c r="F33" s="66">
        <v>71250</v>
      </c>
      <c r="G33" s="67">
        <v>60000</v>
      </c>
      <c r="H33" s="67">
        <v>0</v>
      </c>
      <c r="I33" s="68">
        <v>0</v>
      </c>
      <c r="J33" s="69">
        <v>0</v>
      </c>
      <c r="K33" s="69">
        <v>60000</v>
      </c>
    </row>
    <row r="34" spans="1:11" ht="51" customHeight="1">
      <c r="A34" s="12" t="s">
        <v>30</v>
      </c>
      <c r="B34" s="36" t="s">
        <v>40</v>
      </c>
      <c r="C34" s="37" t="s">
        <v>9</v>
      </c>
      <c r="D34" s="38">
        <v>2015</v>
      </c>
      <c r="E34" s="39">
        <v>2016</v>
      </c>
      <c r="F34" s="50">
        <v>270000</v>
      </c>
      <c r="G34" s="27">
        <v>70000</v>
      </c>
      <c r="H34" s="27">
        <v>200000</v>
      </c>
      <c r="I34" s="27">
        <v>0</v>
      </c>
      <c r="J34" s="27">
        <v>0</v>
      </c>
      <c r="K34" s="27">
        <v>270000</v>
      </c>
    </row>
    <row r="35" spans="1:11" ht="38.25" customHeight="1">
      <c r="A35" s="71" t="s">
        <v>31</v>
      </c>
      <c r="B35" s="72" t="s">
        <v>44</v>
      </c>
      <c r="C35" s="37" t="s">
        <v>9</v>
      </c>
      <c r="D35" s="39">
        <v>2012</v>
      </c>
      <c r="E35" s="39">
        <v>2015</v>
      </c>
      <c r="F35" s="50">
        <v>542430.4</v>
      </c>
      <c r="G35" s="43">
        <v>517430.4</v>
      </c>
      <c r="H35" s="43">
        <v>0</v>
      </c>
      <c r="I35" s="42">
        <v>0</v>
      </c>
      <c r="J35" s="42">
        <v>0</v>
      </c>
      <c r="K35" s="43">
        <v>517430.4</v>
      </c>
    </row>
    <row r="36" spans="1:11" ht="38.25" customHeight="1">
      <c r="A36" s="62" t="s">
        <v>54</v>
      </c>
      <c r="B36" s="36" t="s">
        <v>55</v>
      </c>
      <c r="C36" s="37" t="s">
        <v>9</v>
      </c>
      <c r="D36" s="39">
        <v>2015</v>
      </c>
      <c r="E36" s="39">
        <v>2016</v>
      </c>
      <c r="F36" s="50">
        <v>250000</v>
      </c>
      <c r="G36" s="43">
        <v>25000</v>
      </c>
      <c r="H36" s="43">
        <v>225000</v>
      </c>
      <c r="I36" s="42"/>
      <c r="J36" s="42"/>
      <c r="K36" s="43">
        <v>250000</v>
      </c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sheetProtection/>
  <mergeCells count="53">
    <mergeCell ref="K9:K10"/>
    <mergeCell ref="F6:F7"/>
    <mergeCell ref="K6:K7"/>
    <mergeCell ref="H9:H10"/>
    <mergeCell ref="I9:I10"/>
    <mergeCell ref="G6:J6"/>
    <mergeCell ref="J9:J10"/>
    <mergeCell ref="F9:F10"/>
    <mergeCell ref="G9:G10"/>
    <mergeCell ref="B9:E9"/>
    <mergeCell ref="B11:E11"/>
    <mergeCell ref="A9:A10"/>
    <mergeCell ref="A13:A14"/>
    <mergeCell ref="B12:E12"/>
    <mergeCell ref="B10:E10"/>
    <mergeCell ref="B14:E14"/>
    <mergeCell ref="B13:E13"/>
    <mergeCell ref="B32:E32"/>
    <mergeCell ref="B16:E16"/>
    <mergeCell ref="B17:E17"/>
    <mergeCell ref="B19:E19"/>
    <mergeCell ref="B20:E20"/>
    <mergeCell ref="B21:E21"/>
    <mergeCell ref="B23:E23"/>
    <mergeCell ref="I13:I14"/>
    <mergeCell ref="J21:J22"/>
    <mergeCell ref="K13:K14"/>
    <mergeCell ref="I17:I18"/>
    <mergeCell ref="J13:J14"/>
    <mergeCell ref="H17:H18"/>
    <mergeCell ref="F13:F14"/>
    <mergeCell ref="G13:G14"/>
    <mergeCell ref="H13:H14"/>
    <mergeCell ref="A2:G2"/>
    <mergeCell ref="B18:E18"/>
    <mergeCell ref="A17:A18"/>
    <mergeCell ref="F17:F18"/>
    <mergeCell ref="G17:G18"/>
    <mergeCell ref="A6:A7"/>
    <mergeCell ref="B6:B7"/>
    <mergeCell ref="C6:C7"/>
    <mergeCell ref="D6:E6"/>
    <mergeCell ref="B15:E15"/>
    <mergeCell ref="I2:K2"/>
    <mergeCell ref="K17:K18"/>
    <mergeCell ref="B22:E22"/>
    <mergeCell ref="A21:A22"/>
    <mergeCell ref="F21:F22"/>
    <mergeCell ref="G21:G22"/>
    <mergeCell ref="H21:H22"/>
    <mergeCell ref="K21:K22"/>
    <mergeCell ref="I21:I22"/>
    <mergeCell ref="J17:J18"/>
  </mergeCells>
  <printOptions horizontalCentered="1"/>
  <pageMargins left="0.3937007874015748" right="0.3937007874015748" top="0.31496062992125984" bottom="0.31496062992125984" header="0.31496062992125984" footer="0.15748031496062992"/>
  <pageSetup firstPageNumber="1" useFirstPageNumber="1" horizontalDpi="300" verticalDpi="300" orientation="landscape" paperSize="9" scale="85" r:id="rId1"/>
  <headerFooter alignWithMargins="0">
    <oddFooter>&amp;CStrona &amp;P z &amp;N</oddFooter>
  </headerFooter>
  <rowBreaks count="1" manualBreakCount="1">
    <brk id="31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Midera Izabela</cp:lastModifiedBy>
  <cp:lastPrinted>2015-03-26T07:26:43Z</cp:lastPrinted>
  <dcterms:created xsi:type="dcterms:W3CDTF">2010-09-20T11:20:00Z</dcterms:created>
  <dcterms:modified xsi:type="dcterms:W3CDTF">2015-04-02T07:13:39Z</dcterms:modified>
  <cp:category/>
  <cp:version/>
  <cp:contentType/>
  <cp:contentStatus/>
</cp:coreProperties>
</file>