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Zalacznik nr 5-Wydatki z UE" sheetId="1" r:id="rId1"/>
  </sheets>
  <definedNames>
    <definedName name="_xlnm.Print_Area" localSheetId="0">'Zalacznik nr 5-Wydatki z UE'!$A$1:$R$56</definedName>
    <definedName name="_xlnm.Print_Titles" localSheetId="0">'Zalacznik nr 5-Wydatki z UE'!$3:$9</definedName>
  </definedNames>
  <calcPr fullCalcOnLoad="1"/>
</workbook>
</file>

<file path=xl/sharedStrings.xml><?xml version="1.0" encoding="utf-8"?>
<sst xmlns="http://schemas.openxmlformats.org/spreadsheetml/2006/main" count="105" uniqueCount="61">
  <si>
    <t>Lp.</t>
  </si>
  <si>
    <t>Projekt</t>
  </si>
  <si>
    <t>Kategoria interwencji funduszy strukturalnych</t>
  </si>
  <si>
    <t>w tym:</t>
  </si>
  <si>
    <t>Środki
z budżetu krajowego</t>
  </si>
  <si>
    <t>Środki
z budżetu UE</t>
  </si>
  <si>
    <t>z tego:</t>
  </si>
  <si>
    <t>Środki z budżetu UE</t>
  </si>
  <si>
    <t>pożyczki
i kredyty</t>
  </si>
  <si>
    <t>obligacje</t>
  </si>
  <si>
    <t>pozostałe</t>
  </si>
  <si>
    <t>Program:</t>
  </si>
  <si>
    <t>dz.</t>
  </si>
  <si>
    <t>rdz.</t>
  </si>
  <si>
    <t xml:space="preserve">Klasyfikacja </t>
  </si>
  <si>
    <t>WYDATKI OGÓŁEM</t>
  </si>
  <si>
    <t>Wydatki razem (11+12+13)</t>
  </si>
  <si>
    <t>Wydatki razem (10+14)</t>
  </si>
  <si>
    <t>pozostałe, w tym środki własne</t>
  </si>
  <si>
    <t>Wydatki razem (15+16+17+18)</t>
  </si>
  <si>
    <t>Środki z budżetu krajowego</t>
  </si>
  <si>
    <t>Projekt:</t>
  </si>
  <si>
    <t>WYDATKI MAJĄTKOWE</t>
  </si>
  <si>
    <t xml:space="preserve">Całkowita wartość projektu </t>
  </si>
  <si>
    <t>(7+ 8)</t>
  </si>
  <si>
    <t>pożyczki z budżetu państwa na wyprzedzające finansowanie kosztów kwalifikowanych</t>
  </si>
  <si>
    <t>I</t>
  </si>
  <si>
    <t>WYDATKI BIEŻĄCE</t>
  </si>
  <si>
    <t xml:space="preserve">Program Rozwoju Obszarów Wiejskich na lata 2007 - 2013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</si>
  <si>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Oś IV:</t>
  </si>
  <si>
    <t>Leader</t>
  </si>
  <si>
    <t>Działanie 413:</t>
  </si>
  <si>
    <t xml:space="preserve">"Wdrażanie lokalnych strategii rozwoju" dla małych projektów </t>
  </si>
  <si>
    <t xml:space="preserve">Program Operacyjny Kapitał Ludzki 2007 - 2013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</si>
  <si>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VII:</t>
  </si>
  <si>
    <t>Promocja integracji społecznej</t>
  </si>
  <si>
    <t>Poddziałanie 7.1.1:</t>
  </si>
  <si>
    <t xml:space="preserve">Rozwój i upowszechnianie aktywnej integracji przez ośrodki pomocy społecznej </t>
  </si>
  <si>
    <t xml:space="preserve"> "Moja Szansa"</t>
  </si>
  <si>
    <t>XI 71</t>
  </si>
  <si>
    <t>/10 189,51/</t>
  </si>
  <si>
    <t>"Promocja i popularyzacja walorów ziemi wolborskiej - zakup i montaż infokiosku oraz wydanie publikacji promującej gmine Wolbórz"</t>
  </si>
  <si>
    <t>/2 000,00/</t>
  </si>
  <si>
    <t>/4 013,36/</t>
  </si>
  <si>
    <t>"Wyposażenie boisk sportowych w miejscowościach Polichno i Swolszewice Duże"</t>
  </si>
  <si>
    <t>Wydatki planowane w roku 2015</t>
  </si>
  <si>
    <t>"Pierwsze kroki w szkole poprzez nowoczesne przedszkole"</t>
  </si>
  <si>
    <t>Poddziałanie 9.1.1:</t>
  </si>
  <si>
    <t>Zmniejszanie nierówności w stopniu upowszechniania edukacji przedszkolnej</t>
  </si>
  <si>
    <t>Działanie 9.1.:</t>
  </si>
  <si>
    <t>Wyrównywanie szans edukacyjnych i zapewnienie wysokiej jakości usług świadczonych w systemie oświaty</t>
  </si>
  <si>
    <t>Priorytet IX:</t>
  </si>
  <si>
    <t>Rozwój wykształcenia i kompetencji w regionach</t>
  </si>
  <si>
    <t xml:space="preserve">Program Operacyjny Kapitał Ludzki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</si>
  <si>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/3 827,10/</t>
  </si>
  <si>
    <t>/2 827,68/</t>
  </si>
  <si>
    <t xml:space="preserve">WYDATKI NA PROJEKTY REALIZOWANE Z UDZIAŁEM ŚRODKÓW POCHODZĄCYCH Z BUDŻETU UNII EUROPEJSKIEJ - Załącznik Nr 5 do Uchwały Nr XII/90/2015 Rady Miejskiej w Wolborzu z dnia 22 września 2015 r.  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</si>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</sst>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vertical="center"/>
      <protection/>
    </xf>
    <xf numFmtId="0" fontId="6" fillId="0" borderId="15" xfId="52" applyFont="1" applyBorder="1" applyAlignment="1">
      <alignment vertical="center" wrapText="1"/>
      <protection/>
    </xf>
    <xf numFmtId="0" fontId="6" fillId="0" borderId="16" xfId="52" applyFont="1" applyBorder="1" applyAlignment="1">
      <alignment vertical="center" wrapText="1"/>
      <protection/>
    </xf>
    <xf numFmtId="0" fontId="7" fillId="0" borderId="17" xfId="52" applyFont="1" applyBorder="1" applyAlignment="1">
      <alignment horizontal="center" vertical="center"/>
      <protection/>
    </xf>
    <xf numFmtId="43" fontId="6" fillId="0" borderId="18" xfId="52" applyNumberFormat="1" applyFont="1" applyBorder="1" applyAlignment="1">
      <alignment horizontal="center" vertical="center"/>
      <protection/>
    </xf>
    <xf numFmtId="43" fontId="6" fillId="0" borderId="18" xfId="52" applyNumberFormat="1" applyFont="1" applyBorder="1" applyAlignment="1">
      <alignment vertical="center" wrapText="1"/>
      <protection/>
    </xf>
    <xf numFmtId="0" fontId="7" fillId="0" borderId="18" xfId="52" applyFont="1" applyBorder="1" applyAlignment="1">
      <alignment horizontal="center" vertical="center"/>
      <protection/>
    </xf>
    <xf numFmtId="43" fontId="6" fillId="0" borderId="18" xfId="42" applyFont="1" applyBorder="1" applyAlignment="1">
      <alignment vertical="center" wrapText="1"/>
    </xf>
    <xf numFmtId="43" fontId="6" fillId="0" borderId="19" xfId="52" applyNumberFormat="1" applyFont="1" applyBorder="1" applyAlignment="1">
      <alignment vertical="center" wrapText="1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43" fontId="6" fillId="0" borderId="24" xfId="52" applyNumberFormat="1" applyFont="1" applyBorder="1" applyAlignment="1">
      <alignment vertical="center" wrapText="1"/>
      <protection/>
    </xf>
    <xf numFmtId="0" fontId="7" fillId="0" borderId="25" xfId="52" applyFont="1" applyBorder="1" applyAlignment="1">
      <alignment horizontal="center" vertical="center"/>
      <protection/>
    </xf>
    <xf numFmtId="43" fontId="6" fillId="0" borderId="26" xfId="52" applyNumberFormat="1" applyFont="1" applyBorder="1" applyAlignment="1">
      <alignment horizontal="center" vertical="center"/>
      <protection/>
    </xf>
    <xf numFmtId="43" fontId="6" fillId="0" borderId="24" xfId="52" applyNumberFormat="1" applyFont="1" applyBorder="1" applyAlignment="1">
      <alignment horizontal="center" vertical="center"/>
      <protection/>
    </xf>
    <xf numFmtId="43" fontId="6" fillId="0" borderId="19" xfId="52" applyNumberFormat="1" applyFont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center" vertical="top" wrapText="1"/>
      <protection/>
    </xf>
    <xf numFmtId="43" fontId="6" fillId="0" borderId="15" xfId="52" applyNumberFormat="1" applyFont="1" applyBorder="1" applyAlignment="1">
      <alignment vertical="center" wrapText="1"/>
      <protection/>
    </xf>
    <xf numFmtId="43" fontId="6" fillId="0" borderId="16" xfId="52" applyNumberFormat="1" applyFont="1" applyBorder="1" applyAlignment="1">
      <alignment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43" fontId="6" fillId="0" borderId="28" xfId="42" applyFont="1" applyBorder="1" applyAlignment="1">
      <alignment vertical="center" wrapText="1"/>
    </xf>
    <xf numFmtId="0" fontId="5" fillId="0" borderId="0" xfId="52" applyFont="1">
      <alignment/>
      <protection/>
    </xf>
    <xf numFmtId="43" fontId="6" fillId="0" borderId="16" xfId="42" applyFont="1" applyBorder="1" applyAlignment="1">
      <alignment vertical="center" wrapText="1"/>
    </xf>
    <xf numFmtId="0" fontId="7" fillId="0" borderId="29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vertical="center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 wrapText="1"/>
      <protection/>
    </xf>
    <xf numFmtId="3" fontId="7" fillId="0" borderId="27" xfId="52" applyNumberFormat="1" applyFont="1" applyBorder="1" applyAlignment="1">
      <alignment horizontal="center" vertical="center"/>
      <protection/>
    </xf>
    <xf numFmtId="0" fontId="7" fillId="0" borderId="27" xfId="52" applyFont="1" applyBorder="1">
      <alignment/>
      <protection/>
    </xf>
    <xf numFmtId="0" fontId="7" fillId="0" borderId="30" xfId="52" applyFont="1" applyBorder="1">
      <alignment/>
      <protection/>
    </xf>
    <xf numFmtId="43" fontId="6" fillId="0" borderId="15" xfId="42" applyFont="1" applyFill="1" applyBorder="1" applyAlignment="1">
      <alignment vertical="center" wrapText="1"/>
    </xf>
    <xf numFmtId="3" fontId="7" fillId="0" borderId="27" xfId="52" applyNumberFormat="1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Border="1">
      <alignment/>
      <protection/>
    </xf>
    <xf numFmtId="0" fontId="7" fillId="0" borderId="31" xfId="52" applyFont="1" applyBorder="1" applyAlignment="1">
      <alignment vertical="center"/>
      <protection/>
    </xf>
    <xf numFmtId="0" fontId="7" fillId="0" borderId="32" xfId="52" applyFont="1" applyBorder="1" applyAlignment="1">
      <alignment horizontal="center" vertical="center" wrapText="1"/>
      <protection/>
    </xf>
    <xf numFmtId="43" fontId="6" fillId="0" borderId="16" xfId="42" applyFont="1" applyFill="1" applyBorder="1" applyAlignment="1">
      <alignment vertical="center" wrapText="1"/>
    </xf>
    <xf numFmtId="43" fontId="6" fillId="0" borderId="15" xfId="52" applyNumberFormat="1" applyFont="1" applyFill="1" applyBorder="1" applyAlignment="1">
      <alignment vertical="center" wrapText="1"/>
      <protection/>
    </xf>
    <xf numFmtId="43" fontId="6" fillId="0" borderId="16" xfId="52" applyNumberFormat="1" applyFont="1" applyFill="1" applyBorder="1" applyAlignment="1">
      <alignment vertical="center" wrapText="1"/>
      <protection/>
    </xf>
    <xf numFmtId="0" fontId="6" fillId="0" borderId="15" xfId="52" applyFont="1" applyFill="1" applyBorder="1" applyAlignment="1">
      <alignment vertical="center" wrapText="1"/>
      <protection/>
    </xf>
    <xf numFmtId="0" fontId="6" fillId="0" borderId="16" xfId="52" applyFont="1" applyFill="1" applyBorder="1" applyAlignment="1">
      <alignment vertical="center" wrapText="1"/>
      <protection/>
    </xf>
    <xf numFmtId="43" fontId="6" fillId="0" borderId="28" xfId="42" applyFont="1" applyFill="1" applyBorder="1" applyAlignment="1">
      <alignment vertical="center" wrapText="1"/>
    </xf>
    <xf numFmtId="3" fontId="7" fillId="0" borderId="32" xfId="52" applyNumberFormat="1" applyFont="1" applyFill="1" applyBorder="1" applyAlignment="1">
      <alignment horizontal="center" vertical="center"/>
      <protection/>
    </xf>
    <xf numFmtId="0" fontId="7" fillId="0" borderId="32" xfId="52" applyFont="1" applyFill="1" applyBorder="1">
      <alignment/>
      <protection/>
    </xf>
    <xf numFmtId="0" fontId="7" fillId="0" borderId="33" xfId="52" applyFont="1" applyFill="1" applyBorder="1">
      <alignment/>
      <protection/>
    </xf>
    <xf numFmtId="43" fontId="6" fillId="0" borderId="34" xfId="52" applyNumberFormat="1" applyFont="1" applyBorder="1" applyAlignment="1">
      <alignment horizontal="center" vertical="center"/>
      <protection/>
    </xf>
    <xf numFmtId="0" fontId="7" fillId="0" borderId="35" xfId="52" applyFont="1" applyBorder="1" applyAlignment="1">
      <alignment horizontal="center" vertical="center"/>
      <protection/>
    </xf>
    <xf numFmtId="3" fontId="7" fillId="0" borderId="36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>
      <alignment/>
      <protection/>
    </xf>
    <xf numFmtId="0" fontId="7" fillId="0" borderId="37" xfId="52" applyFont="1" applyFill="1" applyBorder="1">
      <alignment/>
      <protection/>
    </xf>
    <xf numFmtId="0" fontId="6" fillId="0" borderId="38" xfId="52" applyFont="1" applyBorder="1" applyAlignment="1">
      <alignment vertical="center"/>
      <protection/>
    </xf>
    <xf numFmtId="0" fontId="6" fillId="0" borderId="36" xfId="52" applyFont="1" applyBorder="1" applyAlignment="1">
      <alignment vertical="center"/>
      <protection/>
    </xf>
    <xf numFmtId="43" fontId="6" fillId="0" borderId="14" xfId="42" applyFont="1" applyFill="1" applyBorder="1" applyAlignment="1">
      <alignment/>
    </xf>
    <xf numFmtId="0" fontId="7" fillId="0" borderId="39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vertical="center"/>
      <protection/>
    </xf>
    <xf numFmtId="0" fontId="7" fillId="0" borderId="40" xfId="52" applyFont="1" applyBorder="1" applyAlignment="1">
      <alignment horizontal="center" vertical="center"/>
      <protection/>
    </xf>
    <xf numFmtId="0" fontId="7" fillId="0" borderId="41" xfId="52" applyFont="1" applyFill="1" applyBorder="1">
      <alignment/>
      <protection/>
    </xf>
    <xf numFmtId="0" fontId="7" fillId="0" borderId="32" xfId="52" applyFont="1" applyBorder="1" applyAlignment="1">
      <alignment horizontal="center" vertical="center"/>
      <protection/>
    </xf>
    <xf numFmtId="3" fontId="7" fillId="0" borderId="16" xfId="52" applyNumberFormat="1" applyFont="1" applyFill="1" applyBorder="1" applyAlignment="1">
      <alignment horizontal="center" vertical="center"/>
      <protection/>
    </xf>
    <xf numFmtId="0" fontId="7" fillId="0" borderId="16" xfId="52" applyFont="1" applyFill="1" applyBorder="1">
      <alignment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horizontal="left" vertical="center" wrapText="1"/>
      <protection/>
    </xf>
    <xf numFmtId="0" fontId="7" fillId="0" borderId="35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35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7" fillId="0" borderId="14" xfId="52" applyFont="1" applyFill="1" applyBorder="1" applyAlignment="1">
      <alignment horizontal="left" vertical="center" wrapText="1"/>
      <protection/>
    </xf>
    <xf numFmtId="0" fontId="6" fillId="0" borderId="38" xfId="52" applyFont="1" applyBorder="1" applyAlignment="1">
      <alignment horizontal="left" vertical="center" wrapText="1"/>
      <protection/>
    </xf>
    <xf numFmtId="0" fontId="6" fillId="0" borderId="36" xfId="52" applyFont="1" applyBorder="1" applyAlignment="1">
      <alignment horizontal="left" vertical="center" wrapText="1"/>
      <protection/>
    </xf>
    <xf numFmtId="0" fontId="6" fillId="0" borderId="45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47" xfId="52" applyFont="1" applyFill="1" applyBorder="1" applyAlignment="1">
      <alignment horizontal="center" vertical="center"/>
      <protection/>
    </xf>
    <xf numFmtId="0" fontId="6" fillId="0" borderId="48" xfId="52" applyFont="1" applyFill="1" applyBorder="1" applyAlignment="1">
      <alignment horizontal="center" vertical="center"/>
      <protection/>
    </xf>
    <xf numFmtId="0" fontId="6" fillId="0" borderId="49" xfId="52" applyFont="1" applyFill="1" applyBorder="1" applyAlignment="1">
      <alignment horizontal="center" vertical="center"/>
      <protection/>
    </xf>
    <xf numFmtId="0" fontId="6" fillId="0" borderId="50" xfId="52" applyFont="1" applyFill="1" applyBorder="1" applyAlignment="1">
      <alignment horizontal="center" vertical="center"/>
      <protection/>
    </xf>
    <xf numFmtId="0" fontId="6" fillId="0" borderId="51" xfId="52" applyFont="1" applyFill="1" applyBorder="1" applyAlignment="1">
      <alignment horizontal="center" vertical="center"/>
      <protection/>
    </xf>
    <xf numFmtId="0" fontId="6" fillId="0" borderId="52" xfId="52" applyFont="1" applyFill="1" applyBorder="1" applyAlignment="1">
      <alignment horizontal="center" vertical="center"/>
      <protection/>
    </xf>
    <xf numFmtId="0" fontId="6" fillId="0" borderId="53" xfId="52" applyFont="1" applyFill="1" applyBorder="1" applyAlignment="1">
      <alignment horizontal="center" wrapText="1"/>
      <protection/>
    </xf>
    <xf numFmtId="0" fontId="6" fillId="0" borderId="54" xfId="52" applyFont="1" applyFill="1" applyBorder="1" applyAlignment="1">
      <alignment horizontal="center" wrapText="1"/>
      <protection/>
    </xf>
    <xf numFmtId="0" fontId="6" fillId="0" borderId="13" xfId="52" applyFont="1" applyFill="1" applyBorder="1" applyAlignment="1">
      <alignment horizontal="center" wrapText="1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6" fillId="0" borderId="55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top"/>
      <protection/>
    </xf>
    <xf numFmtId="0" fontId="6" fillId="0" borderId="56" xfId="52" applyFont="1" applyBorder="1" applyAlignment="1">
      <alignment horizontal="center" vertical="top"/>
      <protection/>
    </xf>
    <xf numFmtId="0" fontId="6" fillId="0" borderId="57" xfId="52" applyFont="1" applyBorder="1" applyAlignment="1">
      <alignment horizontal="center" vertical="top" wrapText="1"/>
      <protection/>
    </xf>
    <xf numFmtId="0" fontId="6" fillId="0" borderId="58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56" xfId="52" applyFont="1" applyBorder="1" applyAlignment="1">
      <alignment horizontal="center" vertical="top" wrapText="1"/>
      <protection/>
    </xf>
    <xf numFmtId="0" fontId="6" fillId="0" borderId="31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Normal="85" zoomScaleSheetLayoutView="100" zoomScalePageLayoutView="0" workbookViewId="0" topLeftCell="A1">
      <selection activeCell="A55" sqref="A55"/>
    </sheetView>
  </sheetViews>
  <sheetFormatPr defaultColWidth="10.25390625" defaultRowHeight="12.75"/>
  <cols>
    <col min="1" max="1" width="3.375" style="1" customWidth="1"/>
    <col min="2" max="2" width="19.00390625" style="1" customWidth="1"/>
    <col min="3" max="3" width="11.875" style="1" customWidth="1"/>
    <col min="4" max="4" width="5.375" style="1" customWidth="1"/>
    <col min="5" max="5" width="6.75390625" style="1" customWidth="1"/>
    <col min="6" max="6" width="12.75390625" style="1" customWidth="1"/>
    <col min="7" max="7" width="13.625" style="1" customWidth="1"/>
    <col min="8" max="8" width="13.375" style="1" customWidth="1"/>
    <col min="9" max="9" width="12.75390625" style="1" customWidth="1"/>
    <col min="10" max="10" width="11.875" style="1" customWidth="1"/>
    <col min="11" max="11" width="12.625" style="1" customWidth="1"/>
    <col min="12" max="12" width="7.625" style="1" customWidth="1"/>
    <col min="13" max="14" width="12.75390625" style="1" customWidth="1"/>
    <col min="15" max="15" width="16.125" style="1" customWidth="1"/>
    <col min="16" max="16" width="7.625" style="1" customWidth="1"/>
    <col min="17" max="17" width="7.75390625" style="1" customWidth="1"/>
    <col min="18" max="18" width="13.625" style="1" customWidth="1"/>
    <col min="19" max="16384" width="10.25390625" style="1" customWidth="1"/>
  </cols>
  <sheetData>
    <row r="1" spans="1:18" ht="38.2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4:5" ht="9.75" customHeight="1" thickBot="1">
      <c r="D2" s="47"/>
      <c r="E2" s="47"/>
    </row>
    <row r="3" spans="1:18" ht="15" customHeight="1">
      <c r="A3" s="91" t="s">
        <v>0</v>
      </c>
      <c r="B3" s="87" t="s">
        <v>1</v>
      </c>
      <c r="C3" s="76" t="s">
        <v>2</v>
      </c>
      <c r="D3" s="95" t="s">
        <v>14</v>
      </c>
      <c r="E3" s="95"/>
      <c r="F3" s="102" t="s">
        <v>23</v>
      </c>
      <c r="G3" s="87" t="s">
        <v>3</v>
      </c>
      <c r="H3" s="87"/>
      <c r="I3" s="96" t="s">
        <v>45</v>
      </c>
      <c r="J3" s="97"/>
      <c r="K3" s="97"/>
      <c r="L3" s="97"/>
      <c r="M3" s="97"/>
      <c r="N3" s="97"/>
      <c r="O3" s="97"/>
      <c r="P3" s="97"/>
      <c r="Q3" s="97"/>
      <c r="R3" s="98"/>
    </row>
    <row r="4" spans="1:18" ht="8.25" customHeight="1">
      <c r="A4" s="75"/>
      <c r="B4" s="88"/>
      <c r="C4" s="77"/>
      <c r="D4" s="90"/>
      <c r="E4" s="90"/>
      <c r="F4" s="103"/>
      <c r="G4" s="90" t="s">
        <v>4</v>
      </c>
      <c r="H4" s="90" t="s">
        <v>5</v>
      </c>
      <c r="I4" s="99"/>
      <c r="J4" s="100"/>
      <c r="K4" s="100"/>
      <c r="L4" s="100"/>
      <c r="M4" s="100"/>
      <c r="N4" s="100"/>
      <c r="O4" s="100"/>
      <c r="P4" s="100"/>
      <c r="Q4" s="100"/>
      <c r="R4" s="101"/>
    </row>
    <row r="5" spans="1:18" ht="16.5" customHeight="1">
      <c r="A5" s="75"/>
      <c r="B5" s="88"/>
      <c r="C5" s="90"/>
      <c r="D5" s="105" t="s">
        <v>12</v>
      </c>
      <c r="E5" s="93" t="s">
        <v>13</v>
      </c>
      <c r="F5" s="104"/>
      <c r="G5" s="90"/>
      <c r="H5" s="90"/>
      <c r="I5" s="90" t="s">
        <v>17</v>
      </c>
      <c r="J5" s="88" t="s">
        <v>6</v>
      </c>
      <c r="K5" s="88"/>
      <c r="L5" s="88"/>
      <c r="M5" s="88"/>
      <c r="N5" s="88"/>
      <c r="O5" s="88"/>
      <c r="P5" s="88"/>
      <c r="Q5" s="88"/>
      <c r="R5" s="89"/>
    </row>
    <row r="6" spans="1:18" ht="16.5" customHeight="1">
      <c r="A6" s="75"/>
      <c r="B6" s="88"/>
      <c r="C6" s="90"/>
      <c r="D6" s="105"/>
      <c r="E6" s="93"/>
      <c r="F6" s="104"/>
      <c r="G6" s="90"/>
      <c r="H6" s="90"/>
      <c r="I6" s="90"/>
      <c r="J6" s="88" t="s">
        <v>20</v>
      </c>
      <c r="K6" s="88"/>
      <c r="L6" s="88"/>
      <c r="M6" s="88"/>
      <c r="N6" s="88" t="s">
        <v>7</v>
      </c>
      <c r="O6" s="88"/>
      <c r="P6" s="88"/>
      <c r="Q6" s="88"/>
      <c r="R6" s="89"/>
    </row>
    <row r="7" spans="1:18" ht="16.5" customHeight="1">
      <c r="A7" s="75"/>
      <c r="B7" s="88"/>
      <c r="C7" s="90"/>
      <c r="D7" s="105"/>
      <c r="E7" s="93"/>
      <c r="F7" s="104"/>
      <c r="G7" s="90"/>
      <c r="H7" s="90"/>
      <c r="I7" s="90"/>
      <c r="J7" s="90" t="s">
        <v>16</v>
      </c>
      <c r="K7" s="88" t="s">
        <v>6</v>
      </c>
      <c r="L7" s="88"/>
      <c r="M7" s="88"/>
      <c r="N7" s="90" t="s">
        <v>19</v>
      </c>
      <c r="O7" s="90" t="s">
        <v>6</v>
      </c>
      <c r="P7" s="90"/>
      <c r="Q7" s="90"/>
      <c r="R7" s="92"/>
    </row>
    <row r="8" spans="1:18" ht="78" customHeight="1">
      <c r="A8" s="75"/>
      <c r="B8" s="88"/>
      <c r="C8" s="90"/>
      <c r="D8" s="106"/>
      <c r="E8" s="94"/>
      <c r="F8" s="29" t="s">
        <v>24</v>
      </c>
      <c r="G8" s="90"/>
      <c r="H8" s="90"/>
      <c r="I8" s="90"/>
      <c r="J8" s="90"/>
      <c r="K8" s="2" t="s">
        <v>8</v>
      </c>
      <c r="L8" s="2" t="s">
        <v>9</v>
      </c>
      <c r="M8" s="2" t="s">
        <v>18</v>
      </c>
      <c r="N8" s="90"/>
      <c r="O8" s="2" t="s">
        <v>25</v>
      </c>
      <c r="P8" s="2" t="s">
        <v>8</v>
      </c>
      <c r="Q8" s="2" t="s">
        <v>9</v>
      </c>
      <c r="R8" s="3" t="s">
        <v>10</v>
      </c>
    </row>
    <row r="9" spans="1:18" ht="16.5" customHeight="1" thickBo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5">
        <v>18</v>
      </c>
    </row>
    <row r="10" spans="1:18" ht="27" customHeight="1" thickBot="1" thickTop="1">
      <c r="A10" s="22"/>
      <c r="B10" s="23" t="s">
        <v>15</v>
      </c>
      <c r="C10" s="12"/>
      <c r="D10" s="12"/>
      <c r="E10" s="12"/>
      <c r="F10" s="16">
        <f>SUM(G10+H10)</f>
        <v>475098.79</v>
      </c>
      <c r="G10" s="27">
        <f>SUM(G37+G11)</f>
        <v>78066.84999999999</v>
      </c>
      <c r="H10" s="27">
        <f>SUM(H37+H11)</f>
        <v>397031.94</v>
      </c>
      <c r="I10" s="24">
        <f>SUM(J10+N10)</f>
        <v>475098.79</v>
      </c>
      <c r="J10" s="14">
        <f>SUM(K10+L10+M10)</f>
        <v>78066.84999999999</v>
      </c>
      <c r="K10" s="28">
        <f>SUM(K37+K11)</f>
        <v>0</v>
      </c>
      <c r="L10" s="27">
        <f>SUM(L37+L11)</f>
        <v>0</v>
      </c>
      <c r="M10" s="13">
        <f>SUM(M37+M11)</f>
        <v>78066.84999999999</v>
      </c>
      <c r="N10" s="14">
        <f>SUM(O10+P10+Q10+R10)</f>
        <v>397031.94</v>
      </c>
      <c r="O10" s="28">
        <f>SUM(O37+O11)</f>
        <v>0</v>
      </c>
      <c r="P10" s="27">
        <f>SUM(P37+P11)</f>
        <v>0</v>
      </c>
      <c r="Q10" s="27">
        <f>SUM(Q37+Q11)</f>
        <v>0</v>
      </c>
      <c r="R10" s="26">
        <f>SUM(R37+R11)</f>
        <v>397031.94</v>
      </c>
    </row>
    <row r="11" spans="1:18" ht="27.75" customHeight="1" thickBot="1" thickTop="1">
      <c r="A11" s="18" t="s">
        <v>26</v>
      </c>
      <c r="B11" s="19" t="s">
        <v>27</v>
      </c>
      <c r="C11" s="15"/>
      <c r="D11" s="15"/>
      <c r="E11" s="15"/>
      <c r="F11" s="16">
        <f>SUM(G11+H11)</f>
        <v>398201.26</v>
      </c>
      <c r="G11" s="17">
        <f>SUM(J11)</f>
        <v>62626.45999999999</v>
      </c>
      <c r="H11" s="14">
        <f>SUM(N11)</f>
        <v>335574.8</v>
      </c>
      <c r="I11" s="24">
        <f>SUM(J11+N11)</f>
        <v>398201.26</v>
      </c>
      <c r="J11" s="14">
        <f>SUM(K11+L11+M11)</f>
        <v>62626.45999999999</v>
      </c>
      <c r="K11" s="13">
        <f>SUM(K23)</f>
        <v>0</v>
      </c>
      <c r="L11" s="13">
        <f>SUM(L23)</f>
        <v>0</v>
      </c>
      <c r="M11" s="13">
        <f>SUM(M23+M35+M29+M17)</f>
        <v>62626.45999999999</v>
      </c>
      <c r="N11" s="14">
        <f>SUM(O11+P11+Q11+R11)</f>
        <v>335574.8</v>
      </c>
      <c r="O11" s="27">
        <f>SUM(O23)</f>
        <v>0</v>
      </c>
      <c r="P11" s="13">
        <f>SUM(P23)</f>
        <v>0</v>
      </c>
      <c r="Q11" s="13">
        <f>SUM(Q23)</f>
        <v>0</v>
      </c>
      <c r="R11" s="59">
        <f>SUM(R23+R35+R29+R17)</f>
        <v>335574.8</v>
      </c>
    </row>
    <row r="12" spans="1:18" ht="15" customHeight="1" thickTop="1">
      <c r="A12" s="116" t="s">
        <v>57</v>
      </c>
      <c r="B12" s="6" t="s">
        <v>11</v>
      </c>
      <c r="C12" s="79" t="s">
        <v>53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15" customHeight="1">
      <c r="A13" s="108"/>
      <c r="B13" s="6" t="s">
        <v>51</v>
      </c>
      <c r="C13" s="79" t="s">
        <v>52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</row>
    <row r="14" spans="1:18" ht="15" customHeight="1">
      <c r="A14" s="108"/>
      <c r="B14" s="6" t="s">
        <v>47</v>
      </c>
      <c r="C14" s="79" t="s">
        <v>48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</row>
    <row r="15" spans="1:18" ht="15" customHeight="1">
      <c r="A15" s="108"/>
      <c r="B15" s="6" t="s">
        <v>49</v>
      </c>
      <c r="C15" s="79" t="s">
        <v>50</v>
      </c>
      <c r="D15" s="80"/>
      <c r="E15" s="80"/>
      <c r="F15" s="80"/>
      <c r="G15" s="80"/>
      <c r="H15" s="80"/>
      <c r="I15" s="80"/>
      <c r="J15" s="7"/>
      <c r="K15" s="7"/>
      <c r="L15" s="7"/>
      <c r="M15" s="7"/>
      <c r="N15" s="7"/>
      <c r="O15" s="7"/>
      <c r="P15" s="7"/>
      <c r="Q15" s="7"/>
      <c r="R15" s="8"/>
    </row>
    <row r="16" spans="1:18" ht="18.75" customHeight="1">
      <c r="A16" s="108"/>
      <c r="B16" s="9" t="s">
        <v>21</v>
      </c>
      <c r="C16" s="85" t="s">
        <v>46</v>
      </c>
      <c r="D16" s="86"/>
      <c r="E16" s="86"/>
      <c r="F16" s="86"/>
      <c r="G16" s="86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24.75" customHeight="1">
      <c r="A17" s="108"/>
      <c r="B17" s="35"/>
      <c r="C17" s="32"/>
      <c r="D17" s="32">
        <v>801</v>
      </c>
      <c r="E17" s="33">
        <v>80103</v>
      </c>
      <c r="F17" s="50">
        <f>SUM(G17+H17)</f>
        <v>281603.45</v>
      </c>
      <c r="G17" s="51">
        <f>SUM(J17)</f>
        <v>42240.52</v>
      </c>
      <c r="H17" s="52">
        <f>SUM(N17)</f>
        <v>239362.93</v>
      </c>
      <c r="I17" s="51">
        <f>SUM(J17+N17)</f>
        <v>281603.45</v>
      </c>
      <c r="J17" s="52">
        <f>SUM(K17+L17+M17)</f>
        <v>42240.52</v>
      </c>
      <c r="K17" s="53"/>
      <c r="L17" s="54"/>
      <c r="M17" s="44">
        <v>42240.52</v>
      </c>
      <c r="N17" s="52">
        <f>SUM(O17+P17+Q17+R17)</f>
        <v>239362.93</v>
      </c>
      <c r="O17" s="53"/>
      <c r="P17" s="54"/>
      <c r="Q17" s="53"/>
      <c r="R17" s="55">
        <v>239362.93</v>
      </c>
    </row>
    <row r="18" spans="1:18" ht="3" customHeight="1" thickBot="1">
      <c r="A18" s="109"/>
      <c r="B18" s="68"/>
      <c r="C18" s="71"/>
      <c r="D18" s="71"/>
      <c r="E18" s="4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7"/>
      <c r="R18" s="58"/>
    </row>
    <row r="19" spans="1:18" ht="15" customHeight="1">
      <c r="A19" s="5"/>
      <c r="B19" s="6" t="s">
        <v>11</v>
      </c>
      <c r="C19" s="79" t="s">
        <v>33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1:18" ht="15" customHeight="1">
      <c r="A20" s="5"/>
      <c r="B20" s="6" t="s">
        <v>34</v>
      </c>
      <c r="C20" s="79" t="s">
        <v>35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</row>
    <row r="21" spans="1:18" ht="15" customHeight="1">
      <c r="A21" s="5"/>
      <c r="B21" s="6" t="s">
        <v>36</v>
      </c>
      <c r="C21" s="79" t="s">
        <v>37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</row>
    <row r="22" spans="1:18" ht="18.75" customHeight="1">
      <c r="A22" s="4" t="s">
        <v>58</v>
      </c>
      <c r="B22" s="9" t="s">
        <v>21</v>
      </c>
      <c r="C22" s="85" t="s">
        <v>38</v>
      </c>
      <c r="D22" s="86"/>
      <c r="E22" s="8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1:18" ht="16.5" customHeight="1">
      <c r="A23" s="4"/>
      <c r="B23" s="35"/>
      <c r="C23" s="32" t="s">
        <v>39</v>
      </c>
      <c r="D23" s="32">
        <v>852</v>
      </c>
      <c r="E23" s="33">
        <v>85295</v>
      </c>
      <c r="F23" s="50">
        <f>SUM(G23+H23)</f>
        <v>97090.54</v>
      </c>
      <c r="G23" s="51">
        <f>SUM(J23)</f>
        <v>14558.84</v>
      </c>
      <c r="H23" s="52">
        <f>SUM(N23)</f>
        <v>82531.7</v>
      </c>
      <c r="I23" s="51">
        <f>SUM(J23+N23)</f>
        <v>97090.54</v>
      </c>
      <c r="J23" s="52">
        <f>SUM(K23+L23+M23)</f>
        <v>14558.84</v>
      </c>
      <c r="K23" s="53"/>
      <c r="L23" s="54"/>
      <c r="M23" s="44">
        <v>14558.84</v>
      </c>
      <c r="N23" s="52">
        <f>SUM(O23+P23+Q23+R23)</f>
        <v>82531.7</v>
      </c>
      <c r="O23" s="53"/>
      <c r="P23" s="54"/>
      <c r="Q23" s="53"/>
      <c r="R23" s="55">
        <v>82531.7</v>
      </c>
    </row>
    <row r="24" spans="1:18" ht="15" customHeight="1" thickBot="1">
      <c r="A24" s="67"/>
      <c r="B24" s="68"/>
      <c r="C24" s="71"/>
      <c r="D24" s="71"/>
      <c r="E24" s="49"/>
      <c r="F24" s="56"/>
      <c r="G24" s="56"/>
      <c r="H24" s="56"/>
      <c r="I24" s="56"/>
      <c r="J24" s="56"/>
      <c r="K24" s="56"/>
      <c r="L24" s="56"/>
      <c r="M24" s="56" t="s">
        <v>40</v>
      </c>
      <c r="N24" s="56"/>
      <c r="O24" s="56"/>
      <c r="P24" s="57"/>
      <c r="Q24" s="57"/>
      <c r="R24" s="58"/>
    </row>
    <row r="25" spans="1:18" ht="15" customHeight="1">
      <c r="A25" s="107" t="s">
        <v>59</v>
      </c>
      <c r="B25" s="6" t="s">
        <v>11</v>
      </c>
      <c r="C25" s="79" t="s">
        <v>28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1:18" ht="15" customHeight="1">
      <c r="A26" s="108"/>
      <c r="B26" s="6" t="s">
        <v>29</v>
      </c>
      <c r="C26" s="82" t="s">
        <v>30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ht="15" customHeight="1">
      <c r="A27" s="108"/>
      <c r="B27" s="6" t="s">
        <v>31</v>
      </c>
      <c r="C27" s="82" t="s">
        <v>32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8" ht="18.75" customHeight="1">
      <c r="A28" s="108"/>
      <c r="B28" s="9" t="s">
        <v>21</v>
      </c>
      <c r="C28" s="64" t="s">
        <v>41</v>
      </c>
      <c r="D28" s="65"/>
      <c r="E28" s="65"/>
      <c r="F28" s="65"/>
      <c r="G28" s="65"/>
      <c r="H28" s="61"/>
      <c r="I28" s="61"/>
      <c r="J28" s="61"/>
      <c r="K28" s="61"/>
      <c r="L28" s="61"/>
      <c r="M28" s="61"/>
      <c r="N28" s="61"/>
      <c r="O28" s="61"/>
      <c r="P28" s="62"/>
      <c r="Q28" s="62"/>
      <c r="R28" s="63"/>
    </row>
    <row r="29" spans="1:18" ht="16.5" customHeight="1">
      <c r="A29" s="108"/>
      <c r="B29" s="6"/>
      <c r="C29" s="60"/>
      <c r="D29" s="110">
        <v>750</v>
      </c>
      <c r="E29" s="112">
        <v>75075</v>
      </c>
      <c r="F29" s="50">
        <f>SUM(G29+H29)</f>
        <v>8560</v>
      </c>
      <c r="G29" s="51">
        <f>SUM(J29)</f>
        <v>2000</v>
      </c>
      <c r="H29" s="52">
        <f>SUM(N29)</f>
        <v>6560</v>
      </c>
      <c r="I29" s="51">
        <f>SUM(J29+N29)</f>
        <v>8560</v>
      </c>
      <c r="J29" s="52">
        <f>SUM(K29+L29+M29)</f>
        <v>2000</v>
      </c>
      <c r="K29" s="53"/>
      <c r="L29" s="54"/>
      <c r="M29" s="44">
        <v>2000</v>
      </c>
      <c r="N29" s="52">
        <f>SUM(O29+P29+Q29+R29)</f>
        <v>6560</v>
      </c>
      <c r="O29" s="72"/>
      <c r="P29" s="73"/>
      <c r="Q29" s="73"/>
      <c r="R29" s="66">
        <v>6560</v>
      </c>
    </row>
    <row r="30" spans="1:18" ht="15" customHeight="1" thickBot="1">
      <c r="A30" s="109"/>
      <c r="B30" s="68"/>
      <c r="C30" s="69"/>
      <c r="D30" s="111"/>
      <c r="E30" s="113"/>
      <c r="F30" s="56"/>
      <c r="G30" s="56"/>
      <c r="H30" s="56"/>
      <c r="I30" s="56"/>
      <c r="J30" s="56"/>
      <c r="K30" s="56"/>
      <c r="L30" s="56"/>
      <c r="M30" s="56" t="s">
        <v>42</v>
      </c>
      <c r="N30" s="56"/>
      <c r="O30" s="56"/>
      <c r="P30" s="57"/>
      <c r="Q30" s="57"/>
      <c r="R30" s="70"/>
    </row>
    <row r="31" spans="1:18" ht="15" customHeight="1">
      <c r="A31" s="5"/>
      <c r="B31" s="6" t="s">
        <v>11</v>
      </c>
      <c r="C31" s="79" t="s">
        <v>28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</row>
    <row r="32" spans="1:18" ht="15" customHeight="1">
      <c r="A32" s="5"/>
      <c r="B32" s="6" t="s">
        <v>29</v>
      </c>
      <c r="C32" s="82" t="s">
        <v>30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</row>
    <row r="33" spans="1:18" ht="15" customHeight="1">
      <c r="A33" s="5"/>
      <c r="B33" s="6" t="s">
        <v>31</v>
      </c>
      <c r="C33" s="82" t="s">
        <v>32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</row>
    <row r="34" spans="1:18" ht="18.75" customHeight="1">
      <c r="A34" s="4" t="s">
        <v>60</v>
      </c>
      <c r="B34" s="9" t="s">
        <v>21</v>
      </c>
      <c r="C34" s="85" t="s">
        <v>44</v>
      </c>
      <c r="D34" s="86"/>
      <c r="E34" s="86"/>
      <c r="F34" s="86"/>
      <c r="G34" s="86"/>
      <c r="H34" s="86"/>
      <c r="I34" s="86"/>
      <c r="J34" s="86"/>
      <c r="K34" s="86"/>
      <c r="L34" s="86"/>
      <c r="M34" s="7"/>
      <c r="N34" s="7"/>
      <c r="O34" s="7"/>
      <c r="P34" s="7"/>
      <c r="Q34" s="7"/>
      <c r="R34" s="8"/>
    </row>
    <row r="35" spans="1:18" ht="15" customHeight="1">
      <c r="A35" s="4"/>
      <c r="B35" s="35"/>
      <c r="C35" s="46"/>
      <c r="D35" s="32">
        <v>926</v>
      </c>
      <c r="E35" s="33">
        <v>92601</v>
      </c>
      <c r="F35" s="36">
        <f>SUM(G35+H35)</f>
        <v>10947.27</v>
      </c>
      <c r="G35" s="30">
        <f>SUM(J35)</f>
        <v>3827.1</v>
      </c>
      <c r="H35" s="31">
        <f>SUM(N35)</f>
        <v>7120.17</v>
      </c>
      <c r="I35" s="30">
        <f>SUM(J35+N35)</f>
        <v>10947.27</v>
      </c>
      <c r="J35" s="31">
        <f>SUM(K35+L35+M35)</f>
        <v>3827.1</v>
      </c>
      <c r="K35" s="10"/>
      <c r="L35" s="11"/>
      <c r="M35" s="44">
        <v>3827.1</v>
      </c>
      <c r="N35" s="31">
        <f>SUM(O35+P35+Q35+R35)</f>
        <v>7120.17</v>
      </c>
      <c r="O35" s="10"/>
      <c r="P35" s="11"/>
      <c r="Q35" s="10"/>
      <c r="R35" s="34">
        <v>7120.17</v>
      </c>
    </row>
    <row r="36" spans="1:18" ht="15" customHeight="1" thickBot="1">
      <c r="A36" s="37"/>
      <c r="B36" s="38"/>
      <c r="C36" s="39"/>
      <c r="D36" s="39"/>
      <c r="E36" s="40"/>
      <c r="F36" s="41"/>
      <c r="G36" s="41"/>
      <c r="H36" s="41"/>
      <c r="I36" s="41"/>
      <c r="J36" s="41"/>
      <c r="K36" s="41"/>
      <c r="L36" s="41"/>
      <c r="M36" s="45" t="s">
        <v>54</v>
      </c>
      <c r="N36" s="41"/>
      <c r="O36" s="41"/>
      <c r="P36" s="42"/>
      <c r="Q36" s="42"/>
      <c r="R36" s="43"/>
    </row>
    <row r="37" spans="1:18" ht="24.75" customHeight="1" thickBot="1" thickTop="1">
      <c r="A37" s="18"/>
      <c r="B37" s="19" t="s">
        <v>22</v>
      </c>
      <c r="C37" s="15"/>
      <c r="D37" s="15"/>
      <c r="E37" s="15"/>
      <c r="F37" s="16">
        <f>SUM(G37+H37)</f>
        <v>76897.53000000001</v>
      </c>
      <c r="G37" s="14">
        <f>SUM(G42+G49+G55)</f>
        <v>15440.390000000001</v>
      </c>
      <c r="H37" s="14">
        <f>SUM(H42+H49+H55)</f>
        <v>61457.14000000001</v>
      </c>
      <c r="I37" s="17">
        <f>SUM(J37+N37)</f>
        <v>76897.53000000001</v>
      </c>
      <c r="J37" s="14">
        <f>SUM(K37+L37+M37)</f>
        <v>15440.390000000001</v>
      </c>
      <c r="K37" s="13">
        <f>SUM(K42)</f>
        <v>0</v>
      </c>
      <c r="L37" s="13">
        <f>SUM(L42)</f>
        <v>0</v>
      </c>
      <c r="M37" s="13">
        <f>SUM(M42+M49+M55)</f>
        <v>15440.390000000001</v>
      </c>
      <c r="N37" s="14">
        <f>SUM(O37+P37+Q37+R37)</f>
        <v>61457.14000000001</v>
      </c>
      <c r="O37" s="26">
        <f>SUM(O43)</f>
        <v>0</v>
      </c>
      <c r="P37" s="26">
        <f>SUM(P43)</f>
        <v>0</v>
      </c>
      <c r="Q37" s="26">
        <f>SUM(Q43)</f>
        <v>0</v>
      </c>
      <c r="R37" s="26">
        <f>SUM(R42+R49+R55)</f>
        <v>61457.14000000001</v>
      </c>
    </row>
    <row r="38" spans="1:18" ht="15" customHeight="1" thickTop="1">
      <c r="A38" s="48"/>
      <c r="B38" s="6" t="s">
        <v>11</v>
      </c>
      <c r="C38" s="79" t="s">
        <v>28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</row>
    <row r="39" spans="1:18" ht="15" customHeight="1">
      <c r="A39" s="5"/>
      <c r="B39" s="6" t="s">
        <v>29</v>
      </c>
      <c r="C39" s="82" t="s">
        <v>30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</row>
    <row r="40" spans="1:18" ht="15" customHeight="1">
      <c r="A40" s="5"/>
      <c r="B40" s="6" t="s">
        <v>31</v>
      </c>
      <c r="C40" s="82" t="s">
        <v>32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</row>
    <row r="41" spans="1:18" ht="16.5" customHeight="1">
      <c r="A41" s="4" t="s">
        <v>57</v>
      </c>
      <c r="B41" s="9" t="s">
        <v>21</v>
      </c>
      <c r="C41" s="64" t="s">
        <v>41</v>
      </c>
      <c r="D41" s="65"/>
      <c r="E41" s="65"/>
      <c r="F41" s="65"/>
      <c r="G41" s="65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3"/>
    </row>
    <row r="42" spans="1:18" ht="16.5" customHeight="1">
      <c r="A42" s="4"/>
      <c r="B42" s="6"/>
      <c r="C42" s="60"/>
      <c r="D42" s="110">
        <v>750</v>
      </c>
      <c r="E42" s="114">
        <v>75075</v>
      </c>
      <c r="F42" s="50">
        <f>SUM(G42+H42)</f>
        <v>11480.05</v>
      </c>
      <c r="G42" s="51">
        <f>SUM(J42)</f>
        <v>4013.36</v>
      </c>
      <c r="H42" s="52">
        <f>SUM(N42)</f>
        <v>7466.69</v>
      </c>
      <c r="I42" s="51">
        <f>SUM(J42+N42)</f>
        <v>11480.05</v>
      </c>
      <c r="J42" s="52">
        <f>SUM(K42+L42+M42)</f>
        <v>4013.36</v>
      </c>
      <c r="K42" s="53"/>
      <c r="L42" s="54"/>
      <c r="M42" s="44">
        <v>4013.36</v>
      </c>
      <c r="N42" s="52">
        <f>SUM(O42+P42+Q42+R42)</f>
        <v>7466.69</v>
      </c>
      <c r="O42" s="72"/>
      <c r="P42" s="73"/>
      <c r="Q42" s="73"/>
      <c r="R42" s="66">
        <v>7466.69</v>
      </c>
    </row>
    <row r="43" spans="1:18" ht="15" customHeight="1" thickBot="1">
      <c r="A43" s="74"/>
      <c r="B43" s="68"/>
      <c r="C43" s="69"/>
      <c r="D43" s="111"/>
      <c r="E43" s="115"/>
      <c r="F43" s="56"/>
      <c r="G43" s="56"/>
      <c r="H43" s="56"/>
      <c r="I43" s="56"/>
      <c r="J43" s="56"/>
      <c r="K43" s="56"/>
      <c r="L43" s="56"/>
      <c r="M43" s="56" t="s">
        <v>43</v>
      </c>
      <c r="N43" s="56"/>
      <c r="O43" s="56"/>
      <c r="P43" s="57"/>
      <c r="Q43" s="57"/>
      <c r="R43" s="70"/>
    </row>
    <row r="44" spans="1:18" ht="15" customHeight="1">
      <c r="A44" s="108" t="s">
        <v>58</v>
      </c>
      <c r="B44" s="6" t="s">
        <v>11</v>
      </c>
      <c r="C44" s="79" t="s">
        <v>53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5" customHeight="1">
      <c r="A45" s="108"/>
      <c r="B45" s="6" t="s">
        <v>51</v>
      </c>
      <c r="C45" s="79" t="s">
        <v>52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</row>
    <row r="46" spans="1:18" ht="15" customHeight="1">
      <c r="A46" s="108"/>
      <c r="B46" s="6" t="s">
        <v>47</v>
      </c>
      <c r="C46" s="79" t="s">
        <v>48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1"/>
    </row>
    <row r="47" spans="1:18" ht="15" customHeight="1">
      <c r="A47" s="108"/>
      <c r="B47" s="6" t="s">
        <v>49</v>
      </c>
      <c r="C47" s="79" t="s">
        <v>50</v>
      </c>
      <c r="D47" s="80"/>
      <c r="E47" s="80"/>
      <c r="F47" s="80"/>
      <c r="G47" s="80"/>
      <c r="H47" s="80"/>
      <c r="I47" s="80"/>
      <c r="J47" s="7"/>
      <c r="K47" s="7"/>
      <c r="L47" s="7"/>
      <c r="M47" s="7"/>
      <c r="N47" s="7"/>
      <c r="O47" s="7"/>
      <c r="P47" s="7"/>
      <c r="Q47" s="7"/>
      <c r="R47" s="8"/>
    </row>
    <row r="48" spans="1:18" ht="15" customHeight="1">
      <c r="A48" s="108"/>
      <c r="B48" s="9" t="s">
        <v>21</v>
      </c>
      <c r="C48" s="85" t="s">
        <v>46</v>
      </c>
      <c r="D48" s="86"/>
      <c r="E48" s="86"/>
      <c r="F48" s="86"/>
      <c r="G48" s="86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 ht="16.5" customHeight="1">
      <c r="A49" s="108"/>
      <c r="B49" s="35"/>
      <c r="C49" s="32"/>
      <c r="D49" s="32">
        <v>801</v>
      </c>
      <c r="E49" s="33">
        <v>80103</v>
      </c>
      <c r="F49" s="50">
        <f>SUM(G49+H49)</f>
        <v>57329</v>
      </c>
      <c r="G49" s="51">
        <f>SUM(J49)</f>
        <v>8599.35</v>
      </c>
      <c r="H49" s="52">
        <f>SUM(N49)</f>
        <v>48729.65</v>
      </c>
      <c r="I49" s="51">
        <f>SUM(J49+N49)</f>
        <v>57329</v>
      </c>
      <c r="J49" s="52">
        <f>SUM(K49+L49+M49)</f>
        <v>8599.35</v>
      </c>
      <c r="K49" s="53"/>
      <c r="L49" s="54"/>
      <c r="M49" s="44">
        <v>8599.35</v>
      </c>
      <c r="N49" s="52">
        <f>SUM(O49+P49+Q49+R49)</f>
        <v>48729.65</v>
      </c>
      <c r="O49" s="53"/>
      <c r="P49" s="54"/>
      <c r="Q49" s="53"/>
      <c r="R49" s="55">
        <v>48729.65</v>
      </c>
    </row>
    <row r="50" spans="1:18" ht="13.5" thickBot="1">
      <c r="A50" s="109"/>
      <c r="B50" s="68"/>
      <c r="C50" s="71"/>
      <c r="D50" s="71"/>
      <c r="E50" s="4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  <c r="Q50" s="57"/>
      <c r="R50" s="58"/>
    </row>
    <row r="51" spans="1:18" ht="15" customHeight="1">
      <c r="A51" s="5"/>
      <c r="B51" s="6" t="s">
        <v>11</v>
      </c>
      <c r="C51" s="79" t="s">
        <v>28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</row>
    <row r="52" spans="1:18" ht="15" customHeight="1">
      <c r="A52" s="5"/>
      <c r="B52" s="6" t="s">
        <v>29</v>
      </c>
      <c r="C52" s="82" t="s">
        <v>30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</row>
    <row r="53" spans="1:18" ht="15" customHeight="1">
      <c r="A53" s="5"/>
      <c r="B53" s="6" t="s">
        <v>31</v>
      </c>
      <c r="C53" s="82" t="s">
        <v>32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</row>
    <row r="54" spans="1:18" ht="15" customHeight="1">
      <c r="A54" s="4" t="s">
        <v>59</v>
      </c>
      <c r="B54" s="9" t="s">
        <v>21</v>
      </c>
      <c r="C54" s="85" t="s">
        <v>44</v>
      </c>
      <c r="D54" s="86"/>
      <c r="E54" s="86"/>
      <c r="F54" s="86"/>
      <c r="G54" s="86"/>
      <c r="H54" s="86"/>
      <c r="I54" s="86"/>
      <c r="J54" s="86"/>
      <c r="K54" s="86"/>
      <c r="L54" s="86"/>
      <c r="M54" s="7"/>
      <c r="N54" s="7"/>
      <c r="O54" s="7"/>
      <c r="P54" s="7"/>
      <c r="Q54" s="7"/>
      <c r="R54" s="8"/>
    </row>
    <row r="55" spans="1:18" ht="12.75">
      <c r="A55" s="4"/>
      <c r="B55" s="35"/>
      <c r="C55" s="46"/>
      <c r="D55" s="32">
        <v>926</v>
      </c>
      <c r="E55" s="33">
        <v>92601</v>
      </c>
      <c r="F55" s="36">
        <f>SUM(G55+H55)</f>
        <v>8088.48</v>
      </c>
      <c r="G55" s="30">
        <f>SUM(J55)</f>
        <v>2827.68</v>
      </c>
      <c r="H55" s="31">
        <f>SUM(N55)</f>
        <v>5260.8</v>
      </c>
      <c r="I55" s="30">
        <f>SUM(J55+N55)</f>
        <v>8088.48</v>
      </c>
      <c r="J55" s="31">
        <f>SUM(K55+L55+M55)</f>
        <v>2827.68</v>
      </c>
      <c r="K55" s="10"/>
      <c r="L55" s="11"/>
      <c r="M55" s="44">
        <v>2827.68</v>
      </c>
      <c r="N55" s="31">
        <f>SUM(O55+P55+Q55+R55)</f>
        <v>5260.8</v>
      </c>
      <c r="O55" s="10"/>
      <c r="P55" s="11"/>
      <c r="Q55" s="10"/>
      <c r="R55" s="34">
        <v>5260.8</v>
      </c>
    </row>
    <row r="56" spans="1:18" ht="12.75">
      <c r="A56" s="37"/>
      <c r="B56" s="38"/>
      <c r="C56" s="39"/>
      <c r="D56" s="39"/>
      <c r="E56" s="40"/>
      <c r="F56" s="41"/>
      <c r="G56" s="41"/>
      <c r="H56" s="41"/>
      <c r="I56" s="41"/>
      <c r="J56" s="41"/>
      <c r="K56" s="41"/>
      <c r="L56" s="41"/>
      <c r="M56" s="45" t="s">
        <v>55</v>
      </c>
      <c r="N56" s="41"/>
      <c r="O56" s="41"/>
      <c r="P56" s="42"/>
      <c r="Q56" s="42"/>
      <c r="R56" s="43"/>
    </row>
  </sheetData>
  <sheetProtection/>
  <mergeCells count="55">
    <mergeCell ref="A44:A50"/>
    <mergeCell ref="C44:R44"/>
    <mergeCell ref="C45:R45"/>
    <mergeCell ref="C46:R46"/>
    <mergeCell ref="C47:I47"/>
    <mergeCell ref="C48:G48"/>
    <mergeCell ref="C13:R13"/>
    <mergeCell ref="C14:R14"/>
    <mergeCell ref="A12:A18"/>
    <mergeCell ref="C16:G16"/>
    <mergeCell ref="C15:I15"/>
    <mergeCell ref="A25:A30"/>
    <mergeCell ref="D29:D30"/>
    <mergeCell ref="E29:E30"/>
    <mergeCell ref="D42:D43"/>
    <mergeCell ref="E42:E43"/>
    <mergeCell ref="C38:R38"/>
    <mergeCell ref="C22:E22"/>
    <mergeCell ref="C39:R39"/>
    <mergeCell ref="C40:R40"/>
    <mergeCell ref="C25:R25"/>
    <mergeCell ref="C26:R26"/>
    <mergeCell ref="C27:R27"/>
    <mergeCell ref="C31:R31"/>
    <mergeCell ref="C32:R32"/>
    <mergeCell ref="C33:R33"/>
    <mergeCell ref="C34:L34"/>
    <mergeCell ref="D5:D8"/>
    <mergeCell ref="C19:R19"/>
    <mergeCell ref="C20:R20"/>
    <mergeCell ref="C21:R21"/>
    <mergeCell ref="G4:G8"/>
    <mergeCell ref="H4:H8"/>
    <mergeCell ref="J6:M6"/>
    <mergeCell ref="J7:J8"/>
    <mergeCell ref="K7:M7"/>
    <mergeCell ref="C12:R12"/>
    <mergeCell ref="A3:A8"/>
    <mergeCell ref="B3:B8"/>
    <mergeCell ref="C3:C8"/>
    <mergeCell ref="A1:R1"/>
    <mergeCell ref="O7:R7"/>
    <mergeCell ref="N7:N8"/>
    <mergeCell ref="E5:E8"/>
    <mergeCell ref="D3:E4"/>
    <mergeCell ref="I3:R4"/>
    <mergeCell ref="F3:F7"/>
    <mergeCell ref="G3:H3"/>
    <mergeCell ref="J5:R5"/>
    <mergeCell ref="N6:R6"/>
    <mergeCell ref="I5:I8"/>
    <mergeCell ref="C51:R51"/>
    <mergeCell ref="C52:R52"/>
    <mergeCell ref="C53:R53"/>
    <mergeCell ref="C54:L54"/>
  </mergeCells>
  <printOptions horizontalCentered="1"/>
  <pageMargins left="0.1968503937007874" right="0.1968503937007874" top="0.7874015748031497" bottom="0.7874015748031497" header="0.1968503937007874" footer="0.31496062992125984"/>
  <pageSetup firstPageNumber="1" useFirstPageNumber="1" horizontalDpi="300" verticalDpi="300" orientation="landscape" paperSize="9" scale="73" r:id="rId1"/>
  <headerFooter alignWithMargins="0">
    <oddFooter>&amp;CStrona &amp;P z &amp;N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Midera Izabela</cp:lastModifiedBy>
  <cp:lastPrinted>2015-09-21T14:41:09Z</cp:lastPrinted>
  <dcterms:created xsi:type="dcterms:W3CDTF">2006-11-15T11:09:00Z</dcterms:created>
  <dcterms:modified xsi:type="dcterms:W3CDTF">2015-09-28T10:09:59Z</dcterms:modified>
  <cp:category/>
  <cp:version/>
  <cp:contentType/>
  <cp:contentStatus/>
</cp:coreProperties>
</file>